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https://d.docs.live.net/ec16b7ac0a8f187b/00_HokkaidoBandAssociation/R6（2024）年度/08.コンクール/2024道コンHP作業（上書き編集用）/未処理7月中旬以降（申込関係）/"/>
    </mc:Choice>
  </mc:AlternateContent>
  <xr:revisionPtr revIDLastSave="94" documentId="13_ncr:1_{067FEDBC-E797-BC46-8C4C-287CACD16768}" xr6:coauthVersionLast="47" xr6:coauthVersionMax="47" xr10:uidLastSave="{EAE84CC3-5C01-344A-B5C2-2C539947EA5A}"/>
  <bookViews>
    <workbookView xWindow="2980" yWindow="500" windowWidth="17340" windowHeight="16120" tabRatio="706" xr2:uid="{00000000-000D-0000-FFFF-FFFF00000000}"/>
  </bookViews>
  <sheets>
    <sheet name="入力用" sheetId="10" r:id="rId1"/>
    <sheet name="（道吹連作業用）" sheetId="13" r:id="rId2"/>
    <sheet name="Sheet2" sheetId="8" r:id="rId3"/>
  </sheets>
  <definedNames>
    <definedName name="_xlnm.Print_Area" localSheetId="0">入力用!$A$1:$Q$42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3" l="1"/>
  <c r="O16" i="10"/>
  <c r="O18" i="10"/>
  <c r="V5" i="13"/>
  <c r="W5" i="13" s="1"/>
  <c r="O20" i="10"/>
  <c r="X5" i="13"/>
  <c r="Y5" i="13" s="1"/>
  <c r="T5" i="13"/>
  <c r="U5" i="13" s="1"/>
  <c r="R5" i="13"/>
  <c r="S5" i="13" s="1"/>
  <c r="P5" i="13"/>
  <c r="Q5" i="13" s="1"/>
  <c r="O21" i="10" l="1"/>
  <c r="O19" i="10"/>
  <c r="O17" i="10"/>
  <c r="AI5" i="13"/>
  <c r="AJ5" i="13" s="1"/>
  <c r="AG5" i="13"/>
  <c r="AH5" i="13" s="1"/>
  <c r="AE5" i="13"/>
  <c r="AF5" i="13" s="1"/>
  <c r="AC5" i="13"/>
  <c r="AD5" i="13" s="1"/>
  <c r="AA5" i="13"/>
  <c r="AB5" i="13" s="1"/>
  <c r="O30" i="10"/>
  <c r="O27" i="10"/>
  <c r="O26" i="10"/>
  <c r="O23" i="10"/>
  <c r="O29" i="10"/>
  <c r="O28" i="10"/>
  <c r="O25" i="10"/>
  <c r="O24" i="10"/>
  <c r="O15" i="10"/>
  <c r="O31" i="10" l="1"/>
  <c r="O22" i="10"/>
  <c r="O32" i="10" l="1"/>
  <c r="Z5" i="13"/>
  <c r="L5" i="13"/>
  <c r="AO5" i="13" l="1"/>
  <c r="AM5" i="13"/>
  <c r="AK5" i="13"/>
  <c r="N5" i="13"/>
  <c r="AP5" i="13" l="1"/>
  <c r="AL5" i="13"/>
  <c r="O5" i="13"/>
  <c r="H5" i="13"/>
  <c r="G5" i="13"/>
  <c r="E5" i="13"/>
  <c r="D5" i="13"/>
  <c r="C5" i="13"/>
  <c r="A5" i="13"/>
  <c r="B5" i="13"/>
  <c r="AN5" i="13"/>
  <c r="S11" i="10" l="1"/>
  <c r="K5" i="13" s="1"/>
  <c r="S10" i="10"/>
  <c r="J5" i="13" s="1"/>
  <c r="S9" i="10"/>
  <c r="I5" i="13" s="1"/>
  <c r="M5" i="13" l="1"/>
  <c r="AQ5" i="13" l="1"/>
  <c r="AR5" i="13"/>
</calcChain>
</file>

<file path=xl/sharedStrings.xml><?xml version="1.0" encoding="utf-8"?>
<sst xmlns="http://schemas.openxmlformats.org/spreadsheetml/2006/main" count="226" uniqueCount="135">
  <si>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</si>
  <si>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</si>
  <si>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</si>
  <si>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</si>
  <si>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</si>
  <si>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</si>
  <si>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</si>
  <si>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</si>
  <si>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</si>
  <si>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</si>
  <si>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</si>
  <si>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</si>
  <si>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</si>
  <si>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</si>
  <si>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</si>
  <si>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</si>
  <si>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</si>
  <si>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</si>
  <si>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</si>
  <si>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</si>
  <si>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</si>
  <si>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</si>
  <si>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</si>
  <si>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</si>
  <si>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</si>
  <si>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</si>
  <si>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</si>
  <si>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</si>
  <si>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</si>
  <si>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</si>
  <si>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</si>
  <si>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</si>
  <si>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</si>
  <si>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</si>
  <si>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</si>
  <si>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</si>
  <si>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</si>
  <si>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</si>
  <si>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</si>
  <si>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</si>
  <si>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</si>
  <si>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</si>
  <si>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</si>
  <si>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</si>
  <si>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</si>
  <si>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</si>
  <si>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</si>
  <si>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</si>
  <si>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</si>
  <si>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</si>
  <si>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</si>
  <si>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</si>
  <si>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</si>
  <si>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</si>
  <si>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</si>
  <si>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</si>
  <si>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</si>
  <si>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</si>
  <si>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</si>
  <si>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</si>
  <si>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</si>
  <si>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</si>
  <si>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</si>
  <si>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</si>
  <si>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</si>
  <si>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</si>
  <si>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</si>
  <si>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</si>
  <si>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</si>
  <si>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</si>
  <si>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</si>
  <si>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</si>
  <si>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</si>
  <si>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</si>
  <si>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</si>
  <si>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</si>
  <si>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</si>
  <si>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</si>
  <si>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</si>
  <si>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</si>
  <si>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</si>
  <si>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</si>
  <si>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</si>
  <si>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</si>
  <si>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</si>
  <si>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</si>
  <si>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</si>
  <si>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</si>
  <si>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</si>
  <si>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</si>
  <si>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KMK 36″ 【1,000円】※１台まで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</si>
  <si>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</si>
  <si>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</si>
  <si>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ヤマハ(CB9036、ヘッドasprSL-CBHグランドール仕様) 36″【1,000円】※１台まで</t>
    <rPh sb="30" eb="32">
      <t>シヨウ</t>
    </rPh>
    <phoneticPr fontId="1"/>
  </si>
  <si>
    <t>ヤマハ(Tp7323R) 23″ 音域C-G（ヘッドasprLC仕様）【1台1,000円】※１台まで</t>
    <rPh sb="17" eb="19">
      <t>オンイキ</t>
    </rPh>
    <rPh sb="32" eb="34">
      <t>シヨウ</t>
    </rPh>
    <phoneticPr fontId="1"/>
  </si>
  <si>
    <t>ヤマハ(Tp7326R) 26″音域A-E（ヘッドasprLC仕様）【1台1,000円】※１台まで</t>
    <rPh sb="16" eb="18">
      <t>オンイキ</t>
    </rPh>
    <phoneticPr fontId="1"/>
  </si>
  <si>
    <t>ヤマハ(Tp7329R) 29″音域F-C（ヘッドasprLC仕様）【1台1,000円】※１台まで</t>
    <rPh sb="16" eb="18">
      <t>オンイキ</t>
    </rPh>
    <phoneticPr fontId="1"/>
  </si>
  <si>
    <t>ヤマハ(Tp7332R) 32″音域D-A（ヘッドasprLC仕様）【1台1,000円】※１台まで</t>
    <rPh sb="16" eb="18">
      <t>オンイキ</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</si>
  <si>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</si>
  <si>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</si>
  <si>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</si>
  <si>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</si>
  <si>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</si>
  <si>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</si>
  <si>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</si>
  <si>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</si>
  <si>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</si>
  <si>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</si>
  <si>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</si>
  <si>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</si>
  <si>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</si>
  <si>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</si>
  <si>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楽器搬入後、舞台裏（オーケストラホワイエ）ラウンジにいる打楽器係まで来てください。貸出開始時間等をお知らせします。</t>
    <rPh sb="0" eb="4">
      <t xml:space="preserve">ガッキハンニュウ </t>
    </rPh>
    <phoneticPr fontId="1"/>
  </si>
  <si>
    <t>中学生の部Ｂ編成</t>
    <rPh sb="0" eb="3">
      <t xml:space="preserve">チュウガクセイ </t>
    </rPh>
    <phoneticPr fontId="1"/>
  </si>
  <si>
    <t>中学生の部Ｃ編成</t>
    <rPh sb="0" eb="3">
      <t xml:space="preserve">チュウガクセイ </t>
    </rPh>
    <phoneticPr fontId="1"/>
  </si>
  <si>
    <t>中学生の部Ａ編成</t>
    <rPh sb="0" eb="3">
      <t xml:space="preserve">チュウガクセイ </t>
    </rPh>
    <phoneticPr fontId="1"/>
  </si>
  <si>
    <t>中A【2,500円】</t>
    <rPh sb="0" eb="1">
      <t xml:space="preserve">チュウ </t>
    </rPh>
    <rPh sb="3" eb="9">
      <t>2000エン</t>
    </rPh>
    <phoneticPr fontId="1"/>
  </si>
  <si>
    <r>
      <t>第69回北海道吹奏楽コンクール　各種申込書</t>
    </r>
    <r>
      <rPr>
        <b/>
        <sz val="14"/>
        <color theme="1"/>
        <rFont val="メイリオ"/>
        <family val="2"/>
        <charset val="128"/>
      </rPr>
      <t>（高等学校の部Ａ編成以外）</t>
    </r>
    <rPh sb="0" eb="1">
      <t>ダイ６４カイホッカイドウスイソウガクコンクール</t>
    </rPh>
    <phoneticPr fontId="1"/>
  </si>
  <si>
    <t>ファイルに団体名（学校名）をつけてメールで提出して下さい。【提出期日：８月13日（火）】</t>
    <rPh sb="0" eb="3">
      <t>ガッコウメイヲ</t>
    </rPh>
    <rPh sb="41" eb="42">
      <t xml:space="preserve">カ </t>
    </rPh>
    <phoneticPr fontId="1"/>
  </si>
  <si>
    <t>申込部数【一部500円】</t>
    <rPh sb="0" eb="2">
      <t>モウシコミ</t>
    </rPh>
    <rPh sb="2" eb="4">
      <t>ブスウ</t>
    </rPh>
    <rPh sb="5" eb="7">
      <t>イチブ</t>
    </rPh>
    <rPh sb="10" eb="11">
      <t>エン</t>
    </rPh>
    <phoneticPr fontId="1"/>
  </si>
  <si>
    <t>8/29㈭午前</t>
    <rPh sb="0" eb="7">
      <t>モクゴゼン</t>
    </rPh>
    <phoneticPr fontId="1"/>
  </si>
  <si>
    <t>8/30㈮</t>
    <rPh sb="1" eb="5">
      <t>キン</t>
    </rPh>
    <phoneticPr fontId="1"/>
  </si>
  <si>
    <t>8/31㈯午前</t>
    <rPh sb="1" eb="7">
      <t>ドゴゼン</t>
    </rPh>
    <phoneticPr fontId="1"/>
  </si>
  <si>
    <t>8/31㈯午後</t>
    <rPh sb="1" eb="5">
      <t>ドゴゼン</t>
    </rPh>
    <rPh sb="5" eb="7">
      <t xml:space="preserve">ゴゴ </t>
    </rPh>
    <phoneticPr fontId="1"/>
  </si>
  <si>
    <t>9/1㈰</t>
    <rPh sb="1" eb="4">
      <t>ニチ</t>
    </rPh>
    <phoneticPr fontId="1"/>
  </si>
  <si>
    <t>部員数</t>
    <rPh sb="0" eb="3">
      <t xml:space="preserve">ブインスウ </t>
    </rPh>
    <phoneticPr fontId="1"/>
  </si>
  <si>
    <t>8/29㈭午前</t>
    <phoneticPr fontId="1"/>
  </si>
  <si>
    <t>8/30㈮</t>
    <phoneticPr fontId="1"/>
  </si>
  <si>
    <t>8/31㈯午前</t>
    <phoneticPr fontId="1"/>
  </si>
  <si>
    <t>8/31㈯午後</t>
    <phoneticPr fontId="1"/>
  </si>
  <si>
    <t>9/1㈰</t>
    <phoneticPr fontId="1"/>
  </si>
  <si>
    <t>※このExcelのファイル形式のままお送りください（PDF等への変換はしないでください）。</t>
    <rPh sb="29" eb="30">
      <t xml:space="preserve">トウ </t>
    </rPh>
    <rPh sb="32" eb="34">
      <t xml:space="preserve">ヘンカンハ </t>
    </rPh>
    <phoneticPr fontId="1"/>
  </si>
  <si>
    <t>中学生の部Ａ編成</t>
    <rPh sb="0" eb="2">
      <t>チュウ</t>
    </rPh>
    <rPh sb="2" eb="3">
      <t xml:space="preserve">セイ </t>
    </rPh>
    <phoneticPr fontId="1"/>
  </si>
  <si>
    <t>出場
人数</t>
    <rPh sb="0" eb="2">
      <t xml:space="preserve">シュツジョウ </t>
    </rPh>
    <rPh sb="2" eb="4">
      <t xml:space="preserve">ニンズウ </t>
    </rPh>
    <phoneticPr fontId="1"/>
  </si>
  <si>
    <t>在籍人数</t>
    <rPh sb="0" eb="4">
      <t xml:space="preserve">ザイセキスウ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</si>
</sst>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4"/>
      <color theme="1"/>
      <name val="Meiryo UI"/>
      <family val="2"/>
      <charset val="128"/>
    </font>
    <font>
      <sz val="11"/>
      <color rgb="FFFF0000"/>
      <name val="メイリオ"/>
      <family val="2"/>
      <charset val="128"/>
    </font>
  </fonts>
  <fills count="2">
    <fill>
      <patternFill patternType="none"/>
    </fill>
    <fill>
      <patternFill patternType="gray125"/>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style="dotted">
        <color auto="1"/>
      </left>
      <right style="thin">
        <color auto="1"/>
      </right>
      <top style="thin">
        <color auto="1"/>
      </top>
      <bottom style="thin">
        <color auto="1"/>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style="thin">
        <color auto="1"/>
      </left>
      <right/>
      <top style="dotted">
        <color auto="1"/>
      </top>
      <bottom style="dotted">
        <color auto="1"/>
      </bottom>
      <diagonal/>
    </border>
    <border>
      <left/>
      <right/>
      <top style="double">
        <color auto="1"/>
      </top>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dotted">
        <color auto="1"/>
      </bottom>
      <diagonal/>
    </border>
    <border>
      <left style="thin">
        <color auto="1"/>
      </left>
      <right style="hair">
        <color auto="1"/>
      </right>
      <top style="dotted">
        <color auto="1"/>
      </top>
      <bottom style="dotted">
        <color auto="1"/>
      </bottom>
      <diagonal/>
    </border>
    <border>
      <left style="thin">
        <color auto="1"/>
      </left>
      <right style="hair">
        <color auto="1"/>
      </right>
      <top style="dotted">
        <color auto="1"/>
      </top>
      <bottom style="thin">
        <color auto="1"/>
      </bottom>
      <diagonal/>
    </border>
    <border>
      <left style="hair">
        <color auto="1"/>
      </left>
      <right/>
      <top style="thin">
        <color auto="1"/>
      </top>
      <bottom style="thin">
        <color auto="1"/>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cellStyleXfs>
  <cellXfs count="22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1" xfId="0" applyFont="1" applyBorder="1" applyAlignment="1">
      <alignment horizontal="center" vertical="center" textRotation="255" shrinkToFit="1"/>
    </xf>
    <xf numFmtId="0" fontId="19" fillId="0" borderId="21"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49" fontId="18" fillId="0" borderId="12"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7" xfId="0" applyFont="1" applyBorder="1" applyAlignment="1">
      <alignment horizontal="center" vertical="center" shrinkToFit="1"/>
    </xf>
    <xf numFmtId="0" fontId="17" fillId="0" borderId="0" xfId="0" applyFont="1" applyAlignment="1">
      <alignment horizontal="center" shrinkToFit="1"/>
    </xf>
    <xf numFmtId="0" fontId="20" fillId="0" borderId="35" xfId="0" applyFont="1" applyBorder="1" applyAlignment="1">
      <alignment horizontal="left" vertical="center" shrinkToFit="1"/>
    </xf>
    <xf numFmtId="0" fontId="20" fillId="0" borderId="31" xfId="0" applyFont="1" applyBorder="1" applyAlignment="1">
      <alignment horizontal="center" vertical="center" shrinkToFit="1"/>
    </xf>
    <xf numFmtId="0" fontId="20" fillId="0" borderId="37"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2" xfId="0" applyFont="1" applyBorder="1" applyAlignment="1" applyProtection="1">
      <alignment horizontal="right"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0" fontId="26" fillId="0" borderId="30"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5" xfId="0" applyFont="1" applyBorder="1" applyAlignment="1">
      <alignment horizontal="left" vertical="center" shrinkToFit="1"/>
    </xf>
    <xf numFmtId="0" fontId="26" fillId="0" borderId="58" xfId="0" applyFont="1" applyBorder="1" applyAlignment="1" applyProtection="1">
      <alignment horizontal="right" vertical="center" shrinkToFit="1"/>
      <protection locked="0"/>
    </xf>
    <xf numFmtId="0" fontId="20" fillId="0" borderId="60" xfId="0" applyFont="1" applyBorder="1" applyAlignment="1">
      <alignment horizontal="center" vertical="center" shrinkToFit="1"/>
    </xf>
    <xf numFmtId="0" fontId="20" fillId="0" borderId="61" xfId="0" applyFont="1" applyBorder="1" applyAlignment="1">
      <alignment horizontal="left" vertical="center" shrinkToFit="1"/>
    </xf>
    <xf numFmtId="0" fontId="26" fillId="0" borderId="64" xfId="0" applyFont="1" applyBorder="1" applyAlignment="1" applyProtection="1">
      <alignment horizontal="right" vertical="center" shrinkToFit="1"/>
      <protection locked="0"/>
    </xf>
    <xf numFmtId="0" fontId="20" fillId="0" borderId="66" xfId="0" applyFont="1" applyBorder="1" applyAlignment="1">
      <alignment horizontal="center" vertical="center" shrinkToFit="1"/>
    </xf>
    <xf numFmtId="0" fontId="20" fillId="0" borderId="67" xfId="0" applyFont="1" applyBorder="1" applyAlignment="1">
      <alignment horizontal="left" vertical="center" shrinkToFit="1"/>
    </xf>
    <xf numFmtId="0" fontId="26" fillId="0" borderId="70" xfId="0" applyFont="1" applyBorder="1" applyAlignment="1" applyProtection="1">
      <alignment horizontal="right" vertical="center" shrinkToFit="1"/>
      <protection locked="0"/>
    </xf>
    <xf numFmtId="0" fontId="20" fillId="0" borderId="72" xfId="0" applyFont="1" applyBorder="1" applyAlignment="1">
      <alignment horizontal="center" vertical="center" shrinkToFit="1"/>
    </xf>
    <xf numFmtId="0" fontId="20" fillId="0" borderId="73" xfId="0" applyFont="1" applyBorder="1" applyAlignment="1">
      <alignment horizontal="left" vertical="center" shrinkToFit="1"/>
    </xf>
    <xf numFmtId="0" fontId="26" fillId="0" borderId="78" xfId="0" applyFont="1" applyBorder="1" applyAlignment="1" applyProtection="1">
      <alignment horizontal="right" vertical="center" shrinkToFit="1"/>
      <protection locked="0"/>
    </xf>
    <xf numFmtId="0" fontId="20" fillId="0" borderId="79" xfId="0" applyFont="1" applyBorder="1" applyAlignment="1">
      <alignment horizontal="center" vertical="center" shrinkToFit="1"/>
    </xf>
    <xf numFmtId="0" fontId="20" fillId="0" borderId="80" xfId="0" applyFont="1" applyBorder="1" applyAlignment="1">
      <alignment horizontal="left" vertical="center" shrinkToFit="1"/>
    </xf>
    <xf numFmtId="0" fontId="30" fillId="0" borderId="0" xfId="0" applyFont="1" applyAlignment="1">
      <alignment horizontal="left" vertical="center"/>
    </xf>
    <xf numFmtId="0" fontId="26" fillId="0" borderId="19" xfId="0" applyFont="1" applyBorder="1" applyAlignment="1" applyProtection="1">
      <alignment horizontal="right" vertical="center" shrinkToFit="1"/>
      <protection locked="0"/>
    </xf>
    <xf numFmtId="0" fontId="20" fillId="0" borderId="13" xfId="0" applyFont="1" applyBorder="1" applyAlignment="1">
      <alignment horizontal="center" vertical="center" shrinkToFit="1"/>
    </xf>
    <xf numFmtId="0" fontId="20" fillId="0" borderId="82" xfId="0" applyFont="1" applyBorder="1" applyAlignment="1">
      <alignment horizontal="left" vertical="center" shrinkToFit="1"/>
    </xf>
    <xf numFmtId="0" fontId="26" fillId="0" borderId="20" xfId="0" applyFont="1" applyBorder="1" applyAlignment="1" applyProtection="1">
      <alignment horizontal="right" vertical="center" shrinkToFit="1"/>
      <protection locked="0"/>
    </xf>
    <xf numFmtId="0" fontId="20" fillId="0" borderId="16" xfId="0" applyFont="1" applyBorder="1" applyAlignment="1">
      <alignment horizontal="center" vertical="center" shrinkToFit="1"/>
    </xf>
    <xf numFmtId="0" fontId="20" fillId="0" borderId="84" xfId="0" applyFont="1" applyBorder="1" applyAlignment="1">
      <alignment horizontal="left" vertical="center" shrinkToFit="1"/>
    </xf>
    <xf numFmtId="0" fontId="20" fillId="0" borderId="89" xfId="0" applyFont="1" applyBorder="1" applyAlignment="1">
      <alignment horizontal="left" vertical="center" shrinkToFit="1"/>
    </xf>
    <xf numFmtId="0" fontId="26" fillId="0" borderId="41" xfId="0" applyFont="1" applyBorder="1" applyAlignment="1" applyProtection="1">
      <alignment horizontal="right" vertical="center" shrinkToFit="1"/>
      <protection locked="0"/>
    </xf>
    <xf numFmtId="0" fontId="13" fillId="0" borderId="0" xfId="0" applyFont="1" applyAlignment="1">
      <alignment horizontal="center" vertical="center" wrapText="1"/>
    </xf>
    <xf numFmtId="0" fontId="14" fillId="0" borderId="0" xfId="0" applyFont="1" applyAlignment="1">
      <alignment horizontal="center" vertical="center"/>
    </xf>
    <xf numFmtId="0" fontId="23" fillId="0" borderId="4" xfId="0" applyFont="1" applyBorder="1" applyAlignment="1" applyProtection="1">
      <alignment horizontal="right" vertical="center" shrinkToFit="1"/>
      <protection locked="0"/>
    </xf>
    <xf numFmtId="0" fontId="21" fillId="0" borderId="40"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38" fontId="26" fillId="0" borderId="14" xfId="87" applyFont="1" applyBorder="1" applyAlignment="1" applyProtection="1">
      <alignment horizontal="right" vertical="center" shrinkToFit="1"/>
    </xf>
    <xf numFmtId="0" fontId="18" fillId="0" borderId="47" xfId="0" applyFont="1" applyBorder="1" applyAlignment="1">
      <alignment horizontal="center" vertical="center" shrinkToFit="1"/>
    </xf>
    <xf numFmtId="0" fontId="18" fillId="0" borderId="24" xfId="0" applyFont="1" applyBorder="1" applyAlignment="1">
      <alignment horizontal="center" vertical="center" shrinkToFit="1"/>
    </xf>
    <xf numFmtId="38" fontId="26" fillId="0" borderId="25" xfId="87" applyFont="1" applyBorder="1" applyAlignment="1" applyProtection="1">
      <alignment horizontal="right" vertical="center" shrinkToFit="1"/>
    </xf>
    <xf numFmtId="38" fontId="26" fillId="0" borderId="23" xfId="87" applyFont="1" applyBorder="1" applyAlignment="1" applyProtection="1">
      <alignment horizontal="right" vertical="center" shrinkToFit="1"/>
    </xf>
    <xf numFmtId="3" fontId="26" fillId="0" borderId="52" xfId="0" applyNumberFormat="1" applyFont="1" applyBorder="1" applyAlignment="1">
      <alignment horizontal="right" vertical="center" shrinkToFit="1"/>
    </xf>
    <xf numFmtId="3" fontId="26" fillId="0" borderId="53" xfId="0" applyNumberFormat="1" applyFont="1" applyBorder="1" applyAlignment="1">
      <alignment horizontal="right" vertical="center" shrinkToFit="1"/>
    </xf>
    <xf numFmtId="0" fontId="18" fillId="0" borderId="52" xfId="0" applyFont="1" applyBorder="1" applyAlignment="1">
      <alignment horizontal="right" vertical="center" shrinkToFit="1"/>
    </xf>
    <xf numFmtId="0" fontId="18" fillId="0" borderId="53" xfId="0" applyFont="1" applyBorder="1" applyAlignment="1">
      <alignment horizontal="right" vertical="center" shrinkToFit="1"/>
    </xf>
    <xf numFmtId="0" fontId="18" fillId="0" borderId="54" xfId="0" applyFont="1" applyBorder="1" applyAlignment="1">
      <alignment horizontal="right" vertical="center" shrinkToFit="1"/>
    </xf>
    <xf numFmtId="0" fontId="18" fillId="0" borderId="25"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4" xfId="0" applyFont="1" applyBorder="1" applyAlignment="1">
      <alignment horizontal="left" vertical="center" shrinkToFit="1"/>
    </xf>
    <xf numFmtId="38" fontId="26" fillId="0" borderId="33" xfId="87" applyFont="1" applyBorder="1" applyAlignment="1" applyProtection="1">
      <alignment horizontal="right" vertical="center" shrinkToFit="1"/>
    </xf>
    <xf numFmtId="3" fontId="26" fillId="0" borderId="62" xfId="0" applyNumberFormat="1" applyFont="1" applyBorder="1" applyAlignment="1">
      <alignment horizontal="right" vertical="center" shrinkToFit="1"/>
    </xf>
    <xf numFmtId="3" fontId="26" fillId="0" borderId="65" xfId="0" applyNumberFormat="1" applyFont="1" applyBorder="1" applyAlignment="1">
      <alignment horizontal="right" vertical="center" shrinkToFit="1"/>
    </xf>
    <xf numFmtId="0" fontId="20" fillId="0" borderId="1" xfId="0" applyFont="1" applyBorder="1" applyAlignment="1">
      <alignment horizontal="center" vertical="center" shrinkToFit="1"/>
    </xf>
    <xf numFmtId="0" fontId="20" fillId="0" borderId="93" xfId="0" applyFont="1" applyBorder="1" applyAlignment="1">
      <alignment horizontal="center" vertical="center" shrinkToFit="1"/>
    </xf>
    <xf numFmtId="0" fontId="39" fillId="0" borderId="4" xfId="0" applyFont="1" applyBorder="1" applyAlignment="1" applyProtection="1">
      <alignment horizontal="left" vertical="center"/>
      <protection locked="0"/>
    </xf>
    <xf numFmtId="0" fontId="39" fillId="0" borderId="3" xfId="0" applyFont="1" applyBorder="1" applyAlignment="1" applyProtection="1">
      <alignment horizontal="left" vertical="center"/>
      <protection locked="0"/>
    </xf>
    <xf numFmtId="0" fontId="18" fillId="0" borderId="68" xfId="0" applyFont="1" applyBorder="1" applyAlignment="1">
      <alignment horizontal="center" vertical="center" shrinkToFit="1"/>
    </xf>
    <xf numFmtId="0" fontId="0" fillId="0" borderId="69" xfId="0" applyBorder="1" applyAlignment="1">
      <alignment horizontal="center" vertical="center" shrinkToFit="1"/>
    </xf>
    <xf numFmtId="0" fontId="18" fillId="0" borderId="33" xfId="0" applyFont="1" applyBorder="1" applyAlignment="1">
      <alignment horizontal="left" vertical="center" shrinkToFit="1"/>
    </xf>
    <xf numFmtId="0" fontId="18" fillId="0" borderId="34"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62" xfId="0" applyFont="1" applyBorder="1" applyAlignment="1">
      <alignment horizontal="center" vertical="center" shrinkToFit="1"/>
    </xf>
    <xf numFmtId="0" fontId="18" fillId="0" borderId="63" xfId="0" applyFont="1" applyBorder="1" applyAlignment="1">
      <alignment horizontal="center" vertical="center" shrinkToFit="1"/>
    </xf>
    <xf numFmtId="0" fontId="0" fillId="0" borderId="63" xfId="0" applyBorder="1" applyAlignment="1">
      <alignment horizontal="center" vertical="center" shrinkToFit="1"/>
    </xf>
    <xf numFmtId="0" fontId="20" fillId="0" borderId="64" xfId="0" applyFont="1" applyBorder="1" applyAlignment="1">
      <alignment vertical="center" shrinkToFit="1"/>
    </xf>
    <xf numFmtId="0" fontId="20" fillId="0" borderId="65" xfId="0" applyFont="1" applyBorder="1" applyAlignment="1">
      <alignment vertical="center" shrinkToFit="1"/>
    </xf>
    <xf numFmtId="0" fontId="20" fillId="0" borderId="63" xfId="0" applyFont="1" applyBorder="1" applyAlignment="1">
      <alignment vertical="center" shrinkToFit="1"/>
    </xf>
    <xf numFmtId="0" fontId="17" fillId="0" borderId="38" xfId="0" applyFont="1" applyBorder="1" applyAlignment="1">
      <alignment vertical="center" shrinkToFit="1"/>
    </xf>
    <xf numFmtId="38" fontId="26" fillId="0" borderId="28" xfId="87" applyFont="1" applyBorder="1" applyAlignment="1" applyProtection="1">
      <alignment horizontal="right" vertical="center" shrinkToFit="1"/>
    </xf>
    <xf numFmtId="3" fontId="26" fillId="0" borderId="68" xfId="0" applyNumberFormat="1" applyFont="1" applyBorder="1" applyAlignment="1">
      <alignment horizontal="right" vertical="center" shrinkToFit="1"/>
    </xf>
    <xf numFmtId="3" fontId="26" fillId="0" borderId="71" xfId="0" applyNumberFormat="1" applyFont="1" applyBorder="1" applyAlignment="1">
      <alignment horizontal="right" vertical="center" shrinkToFit="1"/>
    </xf>
    <xf numFmtId="0" fontId="18" fillId="0" borderId="32"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56" xfId="0" applyFont="1" applyBorder="1" applyAlignment="1">
      <alignment horizontal="center" vertical="center" shrinkToFit="1"/>
    </xf>
    <xf numFmtId="0" fontId="0" fillId="0" borderId="57" xfId="0" applyBorder="1" applyAlignment="1">
      <alignment horizontal="center" vertical="center" shrinkToFit="1"/>
    </xf>
    <xf numFmtId="0" fontId="20" fillId="0" borderId="58" xfId="0" applyFont="1" applyBorder="1" applyAlignment="1">
      <alignment vertical="center" shrinkToFit="1"/>
    </xf>
    <xf numFmtId="0" fontId="20" fillId="0" borderId="59" xfId="0" applyFont="1" applyBorder="1" applyAlignment="1">
      <alignment vertical="center" shrinkToFit="1"/>
    </xf>
    <xf numFmtId="0" fontId="20" fillId="0" borderId="57" xfId="0" applyFont="1" applyBorder="1" applyAlignment="1">
      <alignment vertical="center" shrinkToFit="1"/>
    </xf>
    <xf numFmtId="3" fontId="26" fillId="0" borderId="56" xfId="0" applyNumberFormat="1" applyFont="1" applyBorder="1" applyAlignment="1">
      <alignment horizontal="right" vertical="center" shrinkToFit="1"/>
    </xf>
    <xf numFmtId="3" fontId="26" fillId="0" borderId="59" xfId="0" applyNumberFormat="1" applyFont="1" applyBorder="1" applyAlignment="1">
      <alignment horizontal="right" vertical="center" shrinkToFit="1"/>
    </xf>
    <xf numFmtId="0" fontId="0" fillId="0" borderId="62" xfId="0" applyBorder="1" applyAlignment="1">
      <alignment horizontal="center" vertical="center" shrinkToFit="1"/>
    </xf>
    <xf numFmtId="0" fontId="20" fillId="0" borderId="70" xfId="0" applyFont="1" applyBorder="1" applyAlignment="1">
      <alignment vertical="center" shrinkToFit="1"/>
    </xf>
    <xf numFmtId="0" fontId="20" fillId="0" borderId="71" xfId="0" applyFont="1" applyBorder="1" applyAlignment="1">
      <alignment vertical="center" shrinkToFit="1"/>
    </xf>
    <xf numFmtId="0" fontId="20" fillId="0" borderId="69" xfId="0" applyFont="1" applyBorder="1" applyAlignment="1">
      <alignment vertical="center" shrinkToFit="1"/>
    </xf>
    <xf numFmtId="38" fontId="26" fillId="0" borderId="88" xfId="87" applyFont="1" applyBorder="1" applyAlignment="1" applyProtection="1">
      <alignment horizontal="right" vertical="center" shrinkToFit="1"/>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43"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7" xfId="0" applyFont="1" applyBorder="1" applyAlignment="1" applyProtection="1">
      <alignment horizontal="center" vertical="center" shrinkToFit="1"/>
      <protection locked="0"/>
    </xf>
    <xf numFmtId="0" fontId="23" fillId="0" borderId="39"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 fillId="0" borderId="93" xfId="0" applyFont="1" applyBorder="1" applyAlignment="1">
      <alignment horizontal="center" vertical="center" shrinkToFit="1"/>
    </xf>
    <xf numFmtId="0" fontId="23" fillId="0" borderId="97"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40" fillId="0" borderId="0" xfId="0" applyFont="1" applyAlignment="1">
      <alignment horizontal="left" vertical="center"/>
    </xf>
    <xf numFmtId="38" fontId="26" fillId="0" borderId="17" xfId="87" applyFont="1" applyBorder="1" applyAlignment="1" applyProtection="1">
      <alignment horizontal="right" vertical="center" shrinkToFit="1"/>
    </xf>
    <xf numFmtId="38" fontId="26" fillId="0" borderId="92" xfId="87" applyFont="1" applyBorder="1" applyAlignment="1" applyProtection="1">
      <alignment horizontal="right" vertical="center" shrinkToFit="1"/>
    </xf>
    <xf numFmtId="38" fontId="26" fillId="0" borderId="91" xfId="87" applyFont="1" applyBorder="1" applyAlignment="1" applyProtection="1">
      <alignment horizontal="right" vertical="center" shrinkToFit="1"/>
    </xf>
    <xf numFmtId="0" fontId="18" fillId="0" borderId="85"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83"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0" xfId="0" applyFont="1" applyBorder="1" applyAlignment="1">
      <alignment horizontal="right" vertical="center" shrinkToFit="1"/>
    </xf>
    <xf numFmtId="0" fontId="18" fillId="0" borderId="86" xfId="0" applyFont="1" applyBorder="1" applyAlignment="1">
      <alignment horizontal="right" vertical="center" shrinkToFit="1"/>
    </xf>
    <xf numFmtId="0" fontId="18" fillId="0" borderId="87" xfId="0" applyFont="1" applyBorder="1" applyAlignment="1">
      <alignment horizontal="right" vertical="center" shrinkToFit="1"/>
    </xf>
    <xf numFmtId="0" fontId="18" fillId="0" borderId="77"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49" xfId="0" applyFont="1"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20" fillId="0" borderId="21" xfId="0" applyFont="1" applyBorder="1" applyAlignment="1">
      <alignment horizontal="center" vertical="center" wrapText="1" shrinkToFit="1"/>
    </xf>
    <xf numFmtId="0" fontId="2" fillId="0" borderId="1" xfId="0" applyFont="1" applyBorder="1" applyAlignment="1">
      <alignment horizontal="center" vertical="center" wrapText="1" shrinkToFit="1"/>
    </xf>
  </cellXfs>
  <cellStyles count="8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3">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9"/>
  <sheetViews>
    <sheetView showGridLines="0" tabSelected="1" zoomScaleNormal="100" zoomScalePageLayoutView="40" workbookViewId="0">
      <selection activeCell="A7" sqref="A7:B7"/>
    </sheetView>
  </sheetViews>
  <sheetFormatPr baseColWidth="10" defaultColWidth="7.19921875" defaultRowHeight="17"/>
  <cols>
    <col min="1" max="7" width="7.19921875" style="1"/>
    <col min="8" max="10" width="7.19921875" style="6"/>
    <col min="11" max="18" width="7.19921875" style="1"/>
    <col min="19" max="26" width="7.19921875" style="76"/>
    <col min="27" max="16384" width="7.19921875" style="1"/>
  </cols>
  <sheetData>
    <row r="1" spans="1:26" s="13" customFormat="1" ht="23">
      <c r="A1" s="175" t="s">
        <v>117</v>
      </c>
      <c r="B1" s="175"/>
      <c r="C1" s="175"/>
      <c r="D1" s="175"/>
      <c r="E1" s="175"/>
      <c r="F1" s="175"/>
      <c r="G1" s="175"/>
      <c r="H1" s="175"/>
      <c r="I1" s="175"/>
      <c r="J1" s="175"/>
      <c r="K1" s="175"/>
      <c r="L1" s="175"/>
      <c r="M1" s="175"/>
      <c r="N1" s="175"/>
      <c r="O1" s="175"/>
      <c r="P1" s="175"/>
      <c r="Q1" s="175"/>
      <c r="S1" s="60"/>
      <c r="T1" s="60"/>
      <c r="U1" s="60"/>
      <c r="V1" s="60"/>
      <c r="W1" s="60"/>
      <c r="X1" s="60"/>
      <c r="Y1" s="60"/>
      <c r="Z1" s="60"/>
    </row>
    <row r="2" spans="1:26" s="13" customFormat="1" ht="23">
      <c r="A2" s="59"/>
      <c r="B2" s="59"/>
      <c r="C2" s="59"/>
      <c r="D2" s="59"/>
      <c r="E2" s="59"/>
      <c r="F2" s="59"/>
      <c r="G2" s="59"/>
      <c r="H2" s="59"/>
      <c r="I2" s="59"/>
      <c r="J2" s="59"/>
      <c r="K2" s="59"/>
      <c r="L2" s="59"/>
      <c r="M2" s="59"/>
      <c r="N2" s="59"/>
      <c r="O2" s="59"/>
      <c r="P2" s="59"/>
      <c r="Q2" s="59"/>
      <c r="S2" s="60"/>
      <c r="T2" s="60"/>
      <c r="U2" s="60"/>
      <c r="V2" s="60"/>
      <c r="W2" s="60"/>
      <c r="X2" s="60"/>
      <c r="Y2" s="60"/>
      <c r="Z2" s="60"/>
    </row>
    <row r="3" spans="1:26" s="13" customFormat="1" ht="18" customHeight="1">
      <c r="A3" s="176" t="s">
        <v>118</v>
      </c>
      <c r="B3" s="177"/>
      <c r="C3" s="177"/>
      <c r="D3" s="177"/>
      <c r="E3" s="177"/>
      <c r="F3" s="177"/>
      <c r="G3" s="177"/>
      <c r="H3" s="177"/>
      <c r="I3" s="177"/>
      <c r="J3" s="177"/>
      <c r="K3" s="177"/>
      <c r="L3" s="177"/>
      <c r="M3" s="177"/>
      <c r="N3" s="177"/>
      <c r="O3" s="177"/>
      <c r="P3" s="177"/>
      <c r="Q3" s="177"/>
      <c r="S3" s="60"/>
      <c r="T3" s="60"/>
      <c r="U3" s="60"/>
      <c r="V3" s="60"/>
      <c r="W3" s="60"/>
      <c r="X3" s="60"/>
      <c r="Y3" s="60"/>
      <c r="Z3" s="60"/>
    </row>
    <row r="4" spans="1:26" s="13" customFormat="1" ht="18" customHeight="1">
      <c r="A4" s="101"/>
      <c r="B4" s="102"/>
      <c r="C4" s="195" t="s">
        <v>131</v>
      </c>
      <c r="D4" s="195"/>
      <c r="E4" s="195"/>
      <c r="F4" s="195"/>
      <c r="G4" s="195"/>
      <c r="H4" s="195"/>
      <c r="I4" s="195"/>
      <c r="J4" s="195"/>
      <c r="K4" s="195"/>
      <c r="L4" s="195"/>
      <c r="M4" s="195"/>
      <c r="N4" s="195"/>
      <c r="O4" s="195"/>
      <c r="P4" s="195"/>
      <c r="Q4" s="195"/>
      <c r="S4" s="60"/>
      <c r="T4" s="60"/>
      <c r="U4" s="60"/>
      <c r="V4" s="60"/>
      <c r="W4" s="60"/>
      <c r="X4" s="60"/>
      <c r="Y4" s="60"/>
      <c r="Z4" s="60"/>
    </row>
    <row r="5" spans="1:26" s="13" customFormat="1" ht="17" customHeight="1">
      <c r="A5" s="178" t="s">
        <v>86</v>
      </c>
      <c r="B5" s="179"/>
      <c r="C5" s="179"/>
      <c r="D5" s="179"/>
      <c r="E5" s="179"/>
      <c r="F5" s="179"/>
      <c r="G5" s="179"/>
      <c r="H5" s="179"/>
      <c r="I5" s="179"/>
      <c r="J5" s="179"/>
      <c r="K5" s="179"/>
      <c r="L5" s="179"/>
      <c r="M5" s="179"/>
      <c r="N5" s="179"/>
      <c r="O5" s="179"/>
      <c r="P5" s="179"/>
      <c r="Q5" s="179"/>
      <c r="S5" s="60"/>
      <c r="T5" s="60"/>
      <c r="U5" s="60"/>
      <c r="V5" s="60"/>
      <c r="W5" s="60"/>
      <c r="X5" s="60"/>
      <c r="Y5" s="60"/>
      <c r="Z5" s="60"/>
    </row>
    <row r="6" spans="1:26" s="13" customFormat="1" ht="17" customHeight="1">
      <c r="A6" s="55"/>
      <c r="B6" s="56"/>
      <c r="C6" s="56"/>
      <c r="D6" s="56"/>
      <c r="E6" s="56"/>
      <c r="F6" s="56"/>
      <c r="G6" s="56"/>
      <c r="H6" s="56"/>
      <c r="I6" s="56"/>
      <c r="J6" s="56"/>
      <c r="K6" s="56"/>
      <c r="L6" s="56"/>
      <c r="M6" s="56"/>
      <c r="N6" s="56"/>
      <c r="O6" s="56"/>
      <c r="P6" s="56"/>
      <c r="Q6" s="56"/>
      <c r="S6" s="60"/>
      <c r="T6" s="60"/>
      <c r="U6" s="60"/>
      <c r="V6" s="60"/>
      <c r="W6" s="60"/>
      <c r="X6" s="60"/>
      <c r="Y6" s="60"/>
      <c r="Z6" s="60"/>
    </row>
    <row r="7" spans="1:26" s="14" customFormat="1" ht="41">
      <c r="A7" s="180" t="s">
        <v>35</v>
      </c>
      <c r="B7" s="181"/>
      <c r="C7" s="182" t="s">
        <v>23</v>
      </c>
      <c r="D7" s="182"/>
      <c r="E7" s="22" t="s">
        <v>16</v>
      </c>
      <c r="F7" s="183" t="s">
        <v>35</v>
      </c>
      <c r="G7" s="183"/>
      <c r="H7" s="183"/>
      <c r="I7" s="183"/>
      <c r="J7" s="183"/>
      <c r="K7" s="184"/>
      <c r="L7" s="23" t="s">
        <v>19</v>
      </c>
      <c r="M7" s="39"/>
      <c r="N7" s="24" t="s">
        <v>47</v>
      </c>
      <c r="O7" s="224" t="s">
        <v>133</v>
      </c>
      <c r="P7" s="39"/>
      <c r="Q7" s="24" t="s">
        <v>18</v>
      </c>
      <c r="S7" s="61"/>
      <c r="T7" s="61"/>
      <c r="U7" s="62" t="s">
        <v>35</v>
      </c>
      <c r="V7" s="63"/>
      <c r="W7" s="62" t="s">
        <v>35</v>
      </c>
      <c r="X7" s="61"/>
      <c r="Y7" s="61"/>
      <c r="Z7" s="61"/>
    </row>
    <row r="8" spans="1:26" s="14" customFormat="1" ht="35" customHeight="1">
      <c r="A8" s="170" t="s">
        <v>65</v>
      </c>
      <c r="B8" s="171"/>
      <c r="C8" s="172"/>
      <c r="D8" s="192"/>
      <c r="E8" s="193"/>
      <c r="F8" s="193"/>
      <c r="G8" s="193"/>
      <c r="H8" s="193"/>
      <c r="I8" s="193"/>
      <c r="J8" s="193"/>
      <c r="K8" s="193"/>
      <c r="L8" s="193"/>
      <c r="M8" s="194"/>
      <c r="N8" s="225" t="s">
        <v>134</v>
      </c>
      <c r="O8" s="191"/>
      <c r="P8" s="103"/>
      <c r="Q8" s="24" t="s">
        <v>18</v>
      </c>
      <c r="S8" s="61"/>
      <c r="T8" s="61"/>
      <c r="U8" s="62" t="s">
        <v>24</v>
      </c>
      <c r="V8" s="63"/>
      <c r="W8" s="62" t="s">
        <v>43</v>
      </c>
      <c r="X8" s="61"/>
      <c r="Y8" s="61"/>
      <c r="Z8" s="61"/>
    </row>
    <row r="9" spans="1:26" s="14" customFormat="1" ht="20" customHeight="1">
      <c r="A9" s="124" t="s">
        <v>39</v>
      </c>
      <c r="B9" s="124"/>
      <c r="C9" s="125"/>
      <c r="D9" s="104" t="s">
        <v>40</v>
      </c>
      <c r="E9" s="185"/>
      <c r="F9" s="186"/>
      <c r="G9" s="186"/>
      <c r="H9" s="186"/>
      <c r="I9" s="186"/>
      <c r="J9" s="186"/>
      <c r="K9" s="186"/>
      <c r="L9" s="105" t="s">
        <v>36</v>
      </c>
      <c r="M9" s="40"/>
      <c r="N9" s="26" t="s">
        <v>37</v>
      </c>
      <c r="O9" s="40"/>
      <c r="P9" s="26" t="s">
        <v>37</v>
      </c>
      <c r="Q9" s="43"/>
      <c r="S9" s="64" t="str">
        <f>CONCATENATE(M9,N9,O9,P9,Q9)</f>
        <v>ーー</v>
      </c>
      <c r="T9" s="61"/>
      <c r="U9" s="62" t="s">
        <v>25</v>
      </c>
      <c r="V9" s="63"/>
      <c r="W9" s="62" t="s">
        <v>44</v>
      </c>
      <c r="X9" s="61"/>
      <c r="Y9" s="61"/>
      <c r="Z9" s="61"/>
    </row>
    <row r="10" spans="1:26" s="14" customFormat="1" ht="20" customHeight="1">
      <c r="A10" s="124"/>
      <c r="B10" s="124"/>
      <c r="C10" s="125"/>
      <c r="D10" s="173" t="s">
        <v>41</v>
      </c>
      <c r="E10" s="187"/>
      <c r="F10" s="188"/>
      <c r="G10" s="188"/>
      <c r="H10" s="188"/>
      <c r="I10" s="188"/>
      <c r="J10" s="188"/>
      <c r="K10" s="188"/>
      <c r="L10" s="106" t="s">
        <v>38</v>
      </c>
      <c r="M10" s="41"/>
      <c r="N10" s="27" t="s">
        <v>37</v>
      </c>
      <c r="O10" s="41"/>
      <c r="P10" s="27" t="s">
        <v>37</v>
      </c>
      <c r="Q10" s="44"/>
      <c r="S10" s="61" t="str">
        <f t="shared" ref="S10:S11" si="0">CONCATENATE(M10,N10,O10,P10,Q10)</f>
        <v>ーー</v>
      </c>
      <c r="T10" s="61"/>
      <c r="U10" s="62" t="s">
        <v>26</v>
      </c>
      <c r="V10" s="63"/>
      <c r="W10" s="63"/>
      <c r="X10" s="61"/>
      <c r="Y10" s="61"/>
      <c r="Z10" s="61"/>
    </row>
    <row r="11" spans="1:26" s="14" customFormat="1" ht="20" customHeight="1">
      <c r="A11" s="124"/>
      <c r="B11" s="124"/>
      <c r="C11" s="125"/>
      <c r="D11" s="174"/>
      <c r="E11" s="189"/>
      <c r="F11" s="190"/>
      <c r="G11" s="190"/>
      <c r="H11" s="190"/>
      <c r="I11" s="190"/>
      <c r="J11" s="190"/>
      <c r="K11" s="190"/>
      <c r="L11" s="107" t="s">
        <v>42</v>
      </c>
      <c r="M11" s="42"/>
      <c r="N11" s="28" t="s">
        <v>37</v>
      </c>
      <c r="O11" s="42"/>
      <c r="P11" s="28" t="s">
        <v>37</v>
      </c>
      <c r="Q11" s="45"/>
      <c r="S11" s="61" t="str">
        <f t="shared" si="0"/>
        <v>ーー</v>
      </c>
      <c r="T11" s="61"/>
      <c r="U11" s="62" t="s">
        <v>27</v>
      </c>
      <c r="V11" s="63"/>
      <c r="W11" s="63"/>
      <c r="X11" s="61"/>
      <c r="Y11" s="61"/>
      <c r="Z11" s="61"/>
    </row>
    <row r="12" spans="1:26" s="14" customFormat="1" ht="35" customHeight="1">
      <c r="A12" s="124" t="s">
        <v>87</v>
      </c>
      <c r="B12" s="124"/>
      <c r="C12" s="125"/>
      <c r="D12" s="126"/>
      <c r="E12" s="126"/>
      <c r="F12" s="126"/>
      <c r="G12" s="126"/>
      <c r="H12" s="126"/>
      <c r="I12" s="126"/>
      <c r="J12" s="126"/>
      <c r="K12" s="126"/>
      <c r="L12" s="126"/>
      <c r="M12" s="126"/>
      <c r="N12" s="126"/>
      <c r="O12" s="126"/>
      <c r="P12" s="126"/>
      <c r="Q12" s="127"/>
      <c r="S12" s="61"/>
      <c r="T12" s="61"/>
      <c r="U12" s="62"/>
      <c r="V12" s="63"/>
      <c r="W12" s="63"/>
      <c r="X12" s="61"/>
      <c r="Y12" s="61"/>
      <c r="Z12" s="61"/>
    </row>
    <row r="13" spans="1:26" s="14" customFormat="1" ht="12" customHeight="1">
      <c r="A13" s="25"/>
      <c r="B13" s="25"/>
      <c r="C13" s="25"/>
      <c r="D13" s="25"/>
      <c r="E13" s="25" t="s">
        <v>73</v>
      </c>
      <c r="F13" s="25"/>
      <c r="G13" s="25"/>
      <c r="H13" s="29"/>
      <c r="I13" s="29"/>
      <c r="J13" s="29"/>
      <c r="K13" s="25"/>
      <c r="L13" s="25"/>
      <c r="M13" s="25"/>
      <c r="N13" s="25"/>
      <c r="O13" s="25"/>
      <c r="P13" s="25"/>
      <c r="Q13" s="25"/>
      <c r="S13" s="61"/>
      <c r="T13" s="61"/>
      <c r="U13" s="62" t="s">
        <v>28</v>
      </c>
      <c r="V13" s="63"/>
      <c r="W13" s="63"/>
      <c r="X13" s="61"/>
      <c r="Y13" s="61"/>
      <c r="Z13" s="61"/>
    </row>
    <row r="14" spans="1:26" s="16" customFormat="1" ht="22" customHeight="1" thickBot="1">
      <c r="A14" s="141" t="s">
        <v>98</v>
      </c>
      <c r="B14" s="141"/>
      <c r="C14" s="141"/>
      <c r="D14" s="141"/>
      <c r="E14" s="141"/>
      <c r="F14" s="141"/>
      <c r="G14" s="141"/>
      <c r="H14" s="141"/>
      <c r="I14" s="141"/>
      <c r="J14" s="141"/>
      <c r="K14" s="141"/>
      <c r="L14" s="141"/>
      <c r="M14" s="141"/>
      <c r="N14" s="141"/>
      <c r="O14" s="141"/>
      <c r="P14" s="141"/>
      <c r="Q14" s="141"/>
      <c r="R14" s="15"/>
      <c r="S14" s="65"/>
      <c r="T14" s="66"/>
      <c r="U14" s="62" t="s">
        <v>29</v>
      </c>
      <c r="V14" s="67"/>
      <c r="W14" s="67"/>
      <c r="X14" s="66"/>
      <c r="Y14" s="66"/>
      <c r="Z14" s="66"/>
    </row>
    <row r="15" spans="1:26" s="17" customFormat="1" ht="22" customHeight="1" thickBot="1">
      <c r="A15" s="145" t="s">
        <v>0</v>
      </c>
      <c r="B15" s="146"/>
      <c r="C15" s="130" t="s">
        <v>4</v>
      </c>
      <c r="D15" s="130"/>
      <c r="E15" s="130"/>
      <c r="F15" s="130"/>
      <c r="G15" s="130"/>
      <c r="H15" s="130"/>
      <c r="I15" s="130"/>
      <c r="J15" s="130"/>
      <c r="K15" s="130"/>
      <c r="L15" s="130"/>
      <c r="M15" s="130"/>
      <c r="N15" s="131"/>
      <c r="O15" s="121" t="e">
        <f>VLOOKUP(F7,Sheet2!E4:F13,2,FALSE)</f>
        <v>#N/A</v>
      </c>
      <c r="P15" s="121"/>
      <c r="Q15" s="30" t="s">
        <v>21</v>
      </c>
      <c r="S15" s="62" t="s">
        <v>35</v>
      </c>
      <c r="T15" s="68"/>
      <c r="U15" s="62" t="s">
        <v>30</v>
      </c>
      <c r="V15" s="69"/>
      <c r="W15" s="69"/>
      <c r="X15" s="70"/>
      <c r="Y15" s="70"/>
      <c r="Z15" s="70"/>
    </row>
    <row r="16" spans="1:26" s="17" customFormat="1" ht="22" customHeight="1" thickTop="1" thickBot="1">
      <c r="A16" s="147" t="s">
        <v>2</v>
      </c>
      <c r="B16" s="148"/>
      <c r="C16" s="132" t="s">
        <v>119</v>
      </c>
      <c r="D16" s="133"/>
      <c r="E16" s="133"/>
      <c r="F16" s="133"/>
      <c r="G16" s="133"/>
      <c r="H16" s="133"/>
      <c r="I16" s="133"/>
      <c r="J16" s="133"/>
      <c r="K16" s="133"/>
      <c r="L16" s="134"/>
      <c r="M16" s="46"/>
      <c r="N16" s="31" t="s">
        <v>5</v>
      </c>
      <c r="O16" s="142">
        <f>M16*500</f>
        <v>0</v>
      </c>
      <c r="P16" s="142"/>
      <c r="Q16" s="32" t="s">
        <v>80</v>
      </c>
      <c r="S16" s="62" t="s">
        <v>78</v>
      </c>
      <c r="T16" s="68">
        <v>12000</v>
      </c>
      <c r="U16" s="62" t="s">
        <v>81</v>
      </c>
      <c r="V16" s="70"/>
      <c r="W16" s="70"/>
      <c r="X16" s="70"/>
      <c r="Y16" s="70"/>
      <c r="Z16" s="70"/>
    </row>
    <row r="17" spans="1:26" s="17" customFormat="1" ht="22" customHeight="1" thickTop="1">
      <c r="A17" s="149" t="s">
        <v>100</v>
      </c>
      <c r="B17" s="150"/>
      <c r="C17" s="201" t="s">
        <v>120</v>
      </c>
      <c r="D17" s="202"/>
      <c r="E17" s="210" t="s">
        <v>104</v>
      </c>
      <c r="F17" s="210"/>
      <c r="G17" s="210"/>
      <c r="H17" s="210"/>
      <c r="I17" s="210"/>
      <c r="J17" s="210"/>
      <c r="K17" s="210"/>
      <c r="L17" s="210"/>
      <c r="M17" s="89"/>
      <c r="N17" s="90" t="s">
        <v>101</v>
      </c>
      <c r="O17" s="197">
        <f>M17*1700</f>
        <v>0</v>
      </c>
      <c r="P17" s="197"/>
      <c r="Q17" s="91" t="s">
        <v>3</v>
      </c>
      <c r="S17" s="62" t="s">
        <v>102</v>
      </c>
      <c r="T17" s="68">
        <v>12000</v>
      </c>
      <c r="U17" s="92" t="s">
        <v>34</v>
      </c>
      <c r="V17" s="69"/>
      <c r="W17" s="69"/>
      <c r="X17" s="70"/>
    </row>
    <row r="18" spans="1:26" s="17" customFormat="1" ht="22" customHeight="1">
      <c r="A18" s="151"/>
      <c r="B18" s="152"/>
      <c r="C18" s="203" t="s">
        <v>121</v>
      </c>
      <c r="D18" s="204"/>
      <c r="E18" s="211" t="s">
        <v>105</v>
      </c>
      <c r="F18" s="211"/>
      <c r="G18" s="211"/>
      <c r="H18" s="211"/>
      <c r="I18" s="211"/>
      <c r="J18" s="211"/>
      <c r="K18" s="211"/>
      <c r="L18" s="211"/>
      <c r="M18" s="93"/>
      <c r="N18" s="94" t="s">
        <v>101</v>
      </c>
      <c r="O18" s="198">
        <f>M18*2500</f>
        <v>0</v>
      </c>
      <c r="P18" s="108"/>
      <c r="Q18" s="95" t="s">
        <v>3</v>
      </c>
      <c r="S18" s="62" t="s">
        <v>49</v>
      </c>
      <c r="T18" s="68">
        <v>16000</v>
      </c>
      <c r="U18" s="92" t="s">
        <v>31</v>
      </c>
      <c r="V18" s="69"/>
      <c r="W18" s="69"/>
      <c r="X18" s="70"/>
    </row>
    <row r="19" spans="1:26" s="17" customFormat="1" ht="22" customHeight="1">
      <c r="A19" s="151"/>
      <c r="B19" s="152"/>
      <c r="C19" s="203" t="s">
        <v>122</v>
      </c>
      <c r="D19" s="204"/>
      <c r="E19" s="211" t="s">
        <v>106</v>
      </c>
      <c r="F19" s="211"/>
      <c r="G19" s="211"/>
      <c r="H19" s="211"/>
      <c r="I19" s="211"/>
      <c r="J19" s="211"/>
      <c r="K19" s="211"/>
      <c r="L19" s="211"/>
      <c r="M19" s="93"/>
      <c r="N19" s="94" t="s">
        <v>101</v>
      </c>
      <c r="O19" s="108">
        <f>M19*1700</f>
        <v>0</v>
      </c>
      <c r="P19" s="108"/>
      <c r="Q19" s="95" t="s">
        <v>3</v>
      </c>
      <c r="S19" s="62" t="s">
        <v>48</v>
      </c>
      <c r="T19" s="68">
        <v>12000</v>
      </c>
      <c r="U19" s="92" t="s">
        <v>32</v>
      </c>
      <c r="V19" s="69"/>
      <c r="W19" s="69"/>
      <c r="X19" s="70"/>
    </row>
    <row r="20" spans="1:26" s="17" customFormat="1" ht="22" customHeight="1">
      <c r="A20" s="151"/>
      <c r="B20" s="152"/>
      <c r="C20" s="203" t="s">
        <v>123</v>
      </c>
      <c r="D20" s="204"/>
      <c r="E20" s="211" t="s">
        <v>116</v>
      </c>
      <c r="F20" s="211"/>
      <c r="G20" s="211"/>
      <c r="H20" s="211"/>
      <c r="I20" s="211"/>
      <c r="J20" s="211"/>
      <c r="K20" s="211"/>
      <c r="L20" s="211"/>
      <c r="M20" s="100"/>
      <c r="N20" s="94" t="s">
        <v>101</v>
      </c>
      <c r="O20" s="108">
        <f>M20*2500</f>
        <v>0</v>
      </c>
      <c r="P20" s="108"/>
      <c r="Q20" s="95" t="s">
        <v>3</v>
      </c>
      <c r="S20" s="62"/>
      <c r="T20" s="68"/>
      <c r="U20" s="92"/>
      <c r="V20" s="69"/>
      <c r="W20" s="69"/>
      <c r="X20" s="70"/>
    </row>
    <row r="21" spans="1:26" s="17" customFormat="1" ht="22" customHeight="1">
      <c r="A21" s="151"/>
      <c r="B21" s="152"/>
      <c r="C21" s="205" t="s">
        <v>124</v>
      </c>
      <c r="D21" s="206"/>
      <c r="E21" s="212" t="s">
        <v>107</v>
      </c>
      <c r="F21" s="212"/>
      <c r="G21" s="212"/>
      <c r="H21" s="212"/>
      <c r="I21" s="212"/>
      <c r="J21" s="212"/>
      <c r="K21" s="212"/>
      <c r="L21" s="212"/>
      <c r="M21" s="96"/>
      <c r="N21" s="97" t="s">
        <v>101</v>
      </c>
      <c r="O21" s="196">
        <f>M21*2500</f>
        <v>0</v>
      </c>
      <c r="P21" s="196"/>
      <c r="Q21" s="98" t="s">
        <v>3</v>
      </c>
      <c r="S21" s="62" t="s">
        <v>50</v>
      </c>
      <c r="T21" s="68">
        <v>18000</v>
      </c>
      <c r="U21" s="92" t="s">
        <v>33</v>
      </c>
      <c r="V21" s="69"/>
      <c r="W21" s="69"/>
      <c r="X21" s="70"/>
    </row>
    <row r="22" spans="1:26" s="17" customFormat="1" ht="22" customHeight="1" thickBot="1">
      <c r="A22" s="199"/>
      <c r="B22" s="200"/>
      <c r="C22" s="207" t="s">
        <v>103</v>
      </c>
      <c r="D22" s="208"/>
      <c r="E22" s="208"/>
      <c r="F22" s="208"/>
      <c r="G22" s="208"/>
      <c r="H22" s="208"/>
      <c r="I22" s="208"/>
      <c r="J22" s="208"/>
      <c r="K22" s="208"/>
      <c r="L22" s="208"/>
      <c r="M22" s="208"/>
      <c r="N22" s="209"/>
      <c r="O22" s="166">
        <f>SUM(O17:P21)</f>
        <v>0</v>
      </c>
      <c r="P22" s="166"/>
      <c r="Q22" s="99" t="s">
        <v>22</v>
      </c>
      <c r="S22" s="62" t="s">
        <v>51</v>
      </c>
      <c r="T22" s="68">
        <v>13000</v>
      </c>
      <c r="U22" s="70"/>
      <c r="V22" s="70"/>
      <c r="W22" s="70"/>
      <c r="X22" s="70"/>
    </row>
    <row r="23" spans="1:26" s="17" customFormat="1" ht="22" customHeight="1" thickTop="1">
      <c r="A23" s="149" t="s">
        <v>91</v>
      </c>
      <c r="B23" s="150"/>
      <c r="C23" s="155" t="s">
        <v>9</v>
      </c>
      <c r="D23" s="156"/>
      <c r="E23" s="157" t="s">
        <v>89</v>
      </c>
      <c r="F23" s="158"/>
      <c r="G23" s="158"/>
      <c r="H23" s="158"/>
      <c r="I23" s="158"/>
      <c r="J23" s="158"/>
      <c r="K23" s="158"/>
      <c r="L23" s="159"/>
      <c r="M23" s="80"/>
      <c r="N23" s="81" t="s">
        <v>20</v>
      </c>
      <c r="O23" s="160">
        <f>M23*5000</f>
        <v>0</v>
      </c>
      <c r="P23" s="161"/>
      <c r="Q23" s="82" t="s">
        <v>71</v>
      </c>
      <c r="S23" s="62"/>
      <c r="T23" s="68"/>
      <c r="U23" s="62"/>
      <c r="V23" s="70"/>
      <c r="W23" s="70"/>
      <c r="X23" s="70"/>
      <c r="Y23" s="70"/>
      <c r="Z23" s="70"/>
    </row>
    <row r="24" spans="1:26" s="17" customFormat="1" ht="22" customHeight="1">
      <c r="A24" s="151"/>
      <c r="B24" s="152"/>
      <c r="C24" s="135" t="s">
        <v>10</v>
      </c>
      <c r="D24" s="137"/>
      <c r="E24" s="138" t="s">
        <v>94</v>
      </c>
      <c r="F24" s="139"/>
      <c r="G24" s="139"/>
      <c r="H24" s="139"/>
      <c r="I24" s="139"/>
      <c r="J24" s="139"/>
      <c r="K24" s="139"/>
      <c r="L24" s="140"/>
      <c r="M24" s="83"/>
      <c r="N24" s="84" t="s">
        <v>20</v>
      </c>
      <c r="O24" s="122">
        <f t="shared" ref="O24:O29" si="1">M24*1000</f>
        <v>0</v>
      </c>
      <c r="P24" s="123"/>
      <c r="Q24" s="85" t="s">
        <v>71</v>
      </c>
      <c r="S24" s="62"/>
      <c r="T24" s="68"/>
      <c r="U24" s="62"/>
      <c r="V24" s="70"/>
      <c r="W24" s="70"/>
      <c r="X24" s="70"/>
      <c r="Y24" s="70"/>
      <c r="Z24" s="70"/>
    </row>
    <row r="25" spans="1:26" s="17" customFormat="1" ht="22" customHeight="1">
      <c r="A25" s="151"/>
      <c r="B25" s="152"/>
      <c r="C25" s="162"/>
      <c r="D25" s="137"/>
      <c r="E25" s="138" t="s">
        <v>95</v>
      </c>
      <c r="F25" s="139"/>
      <c r="G25" s="139"/>
      <c r="H25" s="139"/>
      <c r="I25" s="139"/>
      <c r="J25" s="139"/>
      <c r="K25" s="139"/>
      <c r="L25" s="140"/>
      <c r="M25" s="83"/>
      <c r="N25" s="84" t="s">
        <v>20</v>
      </c>
      <c r="O25" s="122">
        <f t="shared" si="1"/>
        <v>0</v>
      </c>
      <c r="P25" s="123"/>
      <c r="Q25" s="85" t="s">
        <v>71</v>
      </c>
      <c r="S25" s="62"/>
      <c r="T25" s="68"/>
      <c r="U25" s="62"/>
      <c r="V25" s="70"/>
      <c r="W25" s="70"/>
      <c r="X25" s="70"/>
      <c r="Y25" s="70"/>
      <c r="Z25" s="70"/>
    </row>
    <row r="26" spans="1:26" s="17" customFormat="1" ht="22" customHeight="1">
      <c r="A26" s="151"/>
      <c r="B26" s="152"/>
      <c r="C26" s="162"/>
      <c r="D26" s="137"/>
      <c r="E26" s="138" t="s">
        <v>96</v>
      </c>
      <c r="F26" s="139"/>
      <c r="G26" s="139"/>
      <c r="H26" s="139"/>
      <c r="I26" s="139"/>
      <c r="J26" s="139"/>
      <c r="K26" s="139"/>
      <c r="L26" s="140"/>
      <c r="M26" s="83"/>
      <c r="N26" s="84" t="s">
        <v>20</v>
      </c>
      <c r="O26" s="122">
        <f>M26*1000</f>
        <v>0</v>
      </c>
      <c r="P26" s="123"/>
      <c r="Q26" s="85" t="s">
        <v>71</v>
      </c>
      <c r="S26" s="62"/>
      <c r="T26" s="68"/>
      <c r="U26" s="62"/>
      <c r="V26" s="70"/>
      <c r="W26" s="70"/>
      <c r="X26" s="70"/>
      <c r="Y26" s="70"/>
      <c r="Z26" s="70"/>
    </row>
    <row r="27" spans="1:26" s="17" customFormat="1" ht="22" customHeight="1">
      <c r="A27" s="151"/>
      <c r="B27" s="152"/>
      <c r="C27" s="162"/>
      <c r="D27" s="137"/>
      <c r="E27" s="138" t="s">
        <v>97</v>
      </c>
      <c r="F27" s="139"/>
      <c r="G27" s="139"/>
      <c r="H27" s="139"/>
      <c r="I27" s="139"/>
      <c r="J27" s="139"/>
      <c r="K27" s="139"/>
      <c r="L27" s="140"/>
      <c r="M27" s="83"/>
      <c r="N27" s="84" t="s">
        <v>20</v>
      </c>
      <c r="O27" s="122">
        <f>M27*1000</f>
        <v>0</v>
      </c>
      <c r="P27" s="123"/>
      <c r="Q27" s="85" t="s">
        <v>71</v>
      </c>
      <c r="S27" s="62"/>
      <c r="T27" s="68"/>
      <c r="U27" s="62"/>
      <c r="V27" s="70"/>
      <c r="W27" s="70"/>
      <c r="X27" s="70"/>
      <c r="Y27" s="70"/>
      <c r="Z27" s="70"/>
    </row>
    <row r="28" spans="1:26" s="18" customFormat="1" ht="22" customHeight="1">
      <c r="A28" s="151"/>
      <c r="B28" s="152"/>
      <c r="C28" s="135" t="s">
        <v>70</v>
      </c>
      <c r="D28" s="136"/>
      <c r="E28" s="138" t="s">
        <v>93</v>
      </c>
      <c r="F28" s="139"/>
      <c r="G28" s="139"/>
      <c r="H28" s="139"/>
      <c r="I28" s="139"/>
      <c r="J28" s="139"/>
      <c r="K28" s="139"/>
      <c r="L28" s="140"/>
      <c r="M28" s="83"/>
      <c r="N28" s="84" t="s">
        <v>20</v>
      </c>
      <c r="O28" s="122">
        <f t="shared" si="1"/>
        <v>0</v>
      </c>
      <c r="P28" s="123"/>
      <c r="Q28" s="85" t="s">
        <v>71</v>
      </c>
      <c r="S28" s="62" t="s">
        <v>76</v>
      </c>
      <c r="T28" s="68">
        <v>20000</v>
      </c>
      <c r="U28" s="62" t="s">
        <v>82</v>
      </c>
      <c r="V28" s="71"/>
      <c r="W28" s="71"/>
      <c r="X28" s="71"/>
      <c r="Y28" s="71"/>
      <c r="Z28" s="71"/>
    </row>
    <row r="29" spans="1:26" s="18" customFormat="1" ht="22" customHeight="1">
      <c r="A29" s="151"/>
      <c r="B29" s="152"/>
      <c r="C29" s="135" t="s">
        <v>79</v>
      </c>
      <c r="D29" s="137"/>
      <c r="E29" s="138" t="s">
        <v>90</v>
      </c>
      <c r="F29" s="139"/>
      <c r="G29" s="139"/>
      <c r="H29" s="139"/>
      <c r="I29" s="139"/>
      <c r="J29" s="139"/>
      <c r="K29" s="139"/>
      <c r="L29" s="140"/>
      <c r="M29" s="83"/>
      <c r="N29" s="84" t="s">
        <v>20</v>
      </c>
      <c r="O29" s="122">
        <f t="shared" si="1"/>
        <v>0</v>
      </c>
      <c r="P29" s="123"/>
      <c r="Q29" s="85" t="s">
        <v>71</v>
      </c>
      <c r="S29" s="62" t="s">
        <v>48</v>
      </c>
      <c r="T29" s="68">
        <v>12000</v>
      </c>
      <c r="U29" s="62" t="s">
        <v>83</v>
      </c>
      <c r="V29" s="71"/>
      <c r="W29" s="71"/>
      <c r="X29" s="71"/>
      <c r="Y29" s="71"/>
      <c r="Z29" s="71"/>
    </row>
    <row r="30" spans="1:26" s="18" customFormat="1" ht="22" customHeight="1">
      <c r="A30" s="151"/>
      <c r="B30" s="152"/>
      <c r="C30" s="128" t="s">
        <v>72</v>
      </c>
      <c r="D30" s="129"/>
      <c r="E30" s="163" t="s">
        <v>84</v>
      </c>
      <c r="F30" s="164"/>
      <c r="G30" s="164"/>
      <c r="H30" s="164"/>
      <c r="I30" s="164"/>
      <c r="J30" s="164"/>
      <c r="K30" s="164"/>
      <c r="L30" s="165"/>
      <c r="M30" s="86"/>
      <c r="N30" s="87" t="s">
        <v>20</v>
      </c>
      <c r="O30" s="143">
        <f>M30*2000</f>
        <v>0</v>
      </c>
      <c r="P30" s="144"/>
      <c r="Q30" s="88" t="s">
        <v>71</v>
      </c>
      <c r="S30" s="62" t="s">
        <v>77</v>
      </c>
      <c r="T30" s="68">
        <v>23000</v>
      </c>
      <c r="U30" s="62"/>
      <c r="V30" s="71"/>
      <c r="W30" s="71"/>
      <c r="X30" s="71"/>
      <c r="Y30" s="71"/>
      <c r="Z30" s="71"/>
    </row>
    <row r="31" spans="1:26" s="18" customFormat="1" ht="22" customHeight="1" thickBot="1">
      <c r="A31" s="153"/>
      <c r="B31" s="154"/>
      <c r="C31" s="115" t="s">
        <v>46</v>
      </c>
      <c r="D31" s="116"/>
      <c r="E31" s="116"/>
      <c r="F31" s="116"/>
      <c r="G31" s="116"/>
      <c r="H31" s="116"/>
      <c r="I31" s="116"/>
      <c r="J31" s="116"/>
      <c r="K31" s="116"/>
      <c r="L31" s="116"/>
      <c r="M31" s="116"/>
      <c r="N31" s="117"/>
      <c r="O31" s="113">
        <f>SUM(O23:P30)</f>
        <v>0</v>
      </c>
      <c r="P31" s="114"/>
      <c r="Q31" s="79" t="s">
        <v>108</v>
      </c>
      <c r="S31" s="62" t="s">
        <v>55</v>
      </c>
      <c r="T31" s="68">
        <v>18000</v>
      </c>
      <c r="U31" s="71"/>
      <c r="V31" s="71"/>
      <c r="W31" s="71"/>
      <c r="X31" s="71"/>
      <c r="Y31" s="71"/>
      <c r="Z31" s="71"/>
    </row>
    <row r="32" spans="1:26" s="19" customFormat="1" ht="22" customHeight="1" thickBot="1">
      <c r="A32" s="109" t="s">
        <v>1</v>
      </c>
      <c r="B32" s="110"/>
      <c r="C32" s="118" t="s">
        <v>109</v>
      </c>
      <c r="D32" s="119"/>
      <c r="E32" s="119"/>
      <c r="F32" s="119"/>
      <c r="G32" s="119"/>
      <c r="H32" s="119"/>
      <c r="I32" s="119"/>
      <c r="J32" s="119"/>
      <c r="K32" s="119"/>
      <c r="L32" s="119"/>
      <c r="M32" s="119"/>
      <c r="N32" s="120"/>
      <c r="O32" s="111" t="e">
        <f>SUM(O15,O16,O22,O31)</f>
        <v>#N/A</v>
      </c>
      <c r="P32" s="112"/>
      <c r="Q32" s="33" t="s">
        <v>3</v>
      </c>
      <c r="S32" s="72"/>
      <c r="T32" s="72"/>
      <c r="U32" s="72"/>
      <c r="V32" s="72"/>
      <c r="W32" s="72"/>
      <c r="X32" s="72"/>
      <c r="Y32" s="72"/>
      <c r="Z32" s="72"/>
    </row>
    <row r="33" spans="1:26" s="7" customFormat="1" ht="12" customHeight="1">
      <c r="A33" s="11"/>
      <c r="B33" s="11"/>
      <c r="C33" s="11"/>
      <c r="D33" s="11"/>
      <c r="E33" s="11"/>
      <c r="F33" s="11"/>
      <c r="G33" s="11"/>
      <c r="H33" s="12"/>
      <c r="I33" s="12"/>
      <c r="J33" s="11"/>
      <c r="K33" s="11"/>
      <c r="L33" s="11"/>
      <c r="M33" s="11"/>
      <c r="N33" s="11"/>
      <c r="O33" s="11"/>
      <c r="P33" s="11"/>
      <c r="Q33" s="11"/>
      <c r="S33" s="73"/>
      <c r="T33" s="73"/>
      <c r="U33" s="73"/>
      <c r="V33" s="73"/>
      <c r="W33" s="73"/>
      <c r="X33" s="73"/>
      <c r="Y33" s="73"/>
      <c r="Z33" s="73"/>
    </row>
    <row r="34" spans="1:26" s="7" customFormat="1" ht="24" customHeight="1">
      <c r="A34" s="168" t="s">
        <v>11</v>
      </c>
      <c r="B34" s="168"/>
      <c r="C34" s="168"/>
      <c r="D34" s="168"/>
      <c r="E34" s="168"/>
      <c r="F34" s="168"/>
      <c r="G34" s="168"/>
      <c r="H34" s="168"/>
      <c r="I34" s="168"/>
      <c r="J34" s="168"/>
      <c r="K34" s="168"/>
      <c r="L34" s="168"/>
      <c r="M34" s="168"/>
      <c r="N34" s="168"/>
      <c r="O34" s="168"/>
      <c r="P34" s="168"/>
      <c r="Q34" s="168"/>
      <c r="S34" s="73"/>
      <c r="T34" s="73"/>
      <c r="U34" s="73"/>
      <c r="V34" s="73"/>
      <c r="W34" s="73"/>
      <c r="X34" s="73"/>
      <c r="Y34" s="73"/>
      <c r="Z34" s="73"/>
    </row>
    <row r="35" spans="1:26" s="8" customFormat="1" ht="18" customHeight="1">
      <c r="A35" s="58" t="s">
        <v>6</v>
      </c>
      <c r="B35" s="167" t="s">
        <v>12</v>
      </c>
      <c r="C35" s="167"/>
      <c r="D35" s="167"/>
      <c r="E35" s="167"/>
      <c r="F35" s="167"/>
      <c r="G35" s="167"/>
      <c r="H35" s="167"/>
      <c r="I35" s="167"/>
      <c r="J35" s="167"/>
      <c r="K35" s="167"/>
      <c r="L35" s="167"/>
      <c r="M35" s="167"/>
      <c r="N35" s="167"/>
      <c r="O35" s="167"/>
      <c r="P35" s="167"/>
      <c r="S35" s="74"/>
      <c r="T35" s="74"/>
      <c r="U35" s="74"/>
      <c r="V35" s="74"/>
      <c r="W35" s="74"/>
      <c r="X35" s="74"/>
      <c r="Y35" s="74"/>
      <c r="Z35" s="74"/>
    </row>
    <row r="36" spans="1:26" s="8" customFormat="1" ht="18" customHeight="1">
      <c r="A36" s="58" t="s">
        <v>6</v>
      </c>
      <c r="B36" s="167" t="s">
        <v>112</v>
      </c>
      <c r="C36" s="167"/>
      <c r="D36" s="167"/>
      <c r="E36" s="167"/>
      <c r="F36" s="167"/>
      <c r="G36" s="167"/>
      <c r="H36" s="167"/>
      <c r="I36" s="167"/>
      <c r="J36" s="167"/>
      <c r="K36" s="167"/>
      <c r="L36" s="167"/>
      <c r="M36" s="167"/>
      <c r="N36" s="167"/>
      <c r="O36" s="167"/>
      <c r="P36" s="167"/>
      <c r="Q36" s="167"/>
      <c r="S36" s="74"/>
      <c r="T36" s="74"/>
      <c r="U36" s="74"/>
      <c r="V36" s="74"/>
      <c r="W36" s="74"/>
      <c r="X36" s="74"/>
      <c r="Y36" s="74"/>
      <c r="Z36" s="74"/>
    </row>
    <row r="37" spans="1:26" s="8" customFormat="1" ht="18" customHeight="1">
      <c r="A37" s="58" t="s">
        <v>6</v>
      </c>
      <c r="B37" s="169" t="s">
        <v>92</v>
      </c>
      <c r="C37" s="169"/>
      <c r="D37" s="169"/>
      <c r="E37" s="169"/>
      <c r="F37" s="169"/>
      <c r="G37" s="169"/>
      <c r="H37" s="169"/>
      <c r="I37" s="169"/>
      <c r="J37" s="169"/>
      <c r="K37" s="169"/>
      <c r="L37" s="169"/>
      <c r="M37" s="169"/>
      <c r="N37" s="169"/>
      <c r="O37" s="169"/>
      <c r="P37" s="78"/>
      <c r="Q37" s="78"/>
      <c r="S37" s="74"/>
      <c r="T37" s="74"/>
      <c r="U37" s="74"/>
      <c r="V37" s="74"/>
      <c r="W37" s="74"/>
      <c r="X37" s="74"/>
      <c r="Y37" s="74"/>
      <c r="Z37" s="74"/>
    </row>
    <row r="38" spans="1:26" s="8" customFormat="1" ht="18" customHeight="1">
      <c r="A38" s="58" t="s">
        <v>6</v>
      </c>
      <c r="B38" s="167" t="s">
        <v>13</v>
      </c>
      <c r="C38" s="167"/>
      <c r="D38" s="167"/>
      <c r="E38" s="167"/>
      <c r="F38" s="167"/>
      <c r="G38" s="167"/>
      <c r="H38" s="167"/>
      <c r="I38" s="167"/>
      <c r="J38" s="167"/>
      <c r="K38" s="167"/>
      <c r="L38" s="167"/>
      <c r="M38" s="167"/>
      <c r="N38" s="167"/>
      <c r="O38" s="167"/>
      <c r="P38" s="167"/>
      <c r="S38" s="74"/>
      <c r="T38" s="74"/>
      <c r="U38" s="74"/>
      <c r="V38" s="74"/>
      <c r="W38" s="74"/>
      <c r="X38" s="74"/>
      <c r="Y38" s="74"/>
      <c r="Z38" s="74"/>
    </row>
    <row r="39" spans="1:26" s="8" customFormat="1" ht="18" customHeight="1">
      <c r="A39" s="58" t="s">
        <v>6</v>
      </c>
      <c r="B39" s="167" t="s">
        <v>14</v>
      </c>
      <c r="C39" s="167"/>
      <c r="D39" s="167"/>
      <c r="E39" s="167"/>
      <c r="F39" s="167"/>
      <c r="G39" s="167"/>
      <c r="H39" s="167"/>
      <c r="I39" s="167"/>
      <c r="J39" s="167"/>
      <c r="K39" s="167"/>
      <c r="L39" s="167"/>
      <c r="M39" s="167"/>
      <c r="N39" s="167"/>
      <c r="O39" s="167"/>
      <c r="P39" s="167"/>
      <c r="Q39" s="167"/>
      <c r="S39" s="74"/>
      <c r="T39" s="74"/>
      <c r="U39" s="74"/>
      <c r="V39" s="74"/>
      <c r="W39" s="74"/>
      <c r="X39" s="74"/>
      <c r="Y39" s="74"/>
      <c r="Z39" s="74"/>
    </row>
    <row r="40" spans="1:26" s="8" customFormat="1" ht="18" customHeight="1">
      <c r="A40" s="58"/>
      <c r="B40" s="167"/>
      <c r="C40" s="167"/>
      <c r="D40" s="167"/>
      <c r="E40" s="167"/>
      <c r="F40" s="167"/>
      <c r="G40" s="167"/>
      <c r="H40" s="167"/>
      <c r="I40" s="167"/>
      <c r="J40" s="167"/>
      <c r="K40" s="167"/>
      <c r="L40" s="167"/>
      <c r="M40" s="167"/>
      <c r="N40" s="167"/>
      <c r="O40" s="167"/>
      <c r="P40" s="167"/>
      <c r="Q40" s="167"/>
      <c r="S40" s="74"/>
      <c r="T40" s="74"/>
      <c r="U40" s="74"/>
      <c r="V40" s="74"/>
      <c r="W40" s="74"/>
      <c r="X40" s="74"/>
      <c r="Y40" s="74"/>
      <c r="Z40" s="74"/>
    </row>
    <row r="41" spans="1:26" s="8" customFormat="1" ht="18" customHeight="1">
      <c r="A41" s="58" t="s">
        <v>6</v>
      </c>
      <c r="B41" s="167" t="s">
        <v>15</v>
      </c>
      <c r="C41" s="167"/>
      <c r="D41" s="167"/>
      <c r="E41" s="167"/>
      <c r="F41" s="167"/>
      <c r="G41" s="167"/>
      <c r="H41" s="167"/>
      <c r="I41" s="167"/>
      <c r="J41" s="167"/>
      <c r="K41" s="167"/>
      <c r="L41" s="167"/>
      <c r="M41" s="167"/>
      <c r="N41" s="167"/>
      <c r="O41" s="167"/>
      <c r="P41" s="167"/>
      <c r="S41" s="74"/>
      <c r="T41" s="74"/>
      <c r="U41" s="74"/>
      <c r="V41" s="74"/>
      <c r="W41" s="74"/>
      <c r="X41" s="74"/>
      <c r="Y41" s="74"/>
      <c r="Z41" s="74"/>
    </row>
    <row r="42" spans="1:26" s="8" customFormat="1" ht="18" customHeight="1">
      <c r="A42" s="58" t="s">
        <v>6</v>
      </c>
      <c r="B42" s="167" t="s">
        <v>85</v>
      </c>
      <c r="C42" s="167"/>
      <c r="D42" s="167"/>
      <c r="E42" s="167"/>
      <c r="F42" s="167"/>
      <c r="G42" s="167"/>
      <c r="H42" s="167"/>
      <c r="I42" s="167"/>
      <c r="J42" s="167"/>
      <c r="K42" s="167"/>
      <c r="L42" s="167"/>
      <c r="M42" s="167"/>
      <c r="N42" s="167"/>
      <c r="O42" s="167"/>
      <c r="P42" s="167"/>
      <c r="S42" s="74"/>
      <c r="T42" s="74"/>
      <c r="U42" s="74"/>
      <c r="V42" s="74"/>
      <c r="W42" s="74"/>
      <c r="X42" s="74"/>
      <c r="Y42" s="74"/>
      <c r="Z42" s="74"/>
    </row>
    <row r="43" spans="1:26" s="4" customFormat="1" ht="24" customHeight="1">
      <c r="H43" s="5"/>
      <c r="I43" s="5"/>
      <c r="J43" s="5"/>
      <c r="S43" s="75"/>
      <c r="T43" s="75"/>
      <c r="U43" s="75"/>
      <c r="V43" s="75"/>
      <c r="W43" s="75"/>
      <c r="X43" s="75"/>
      <c r="Y43" s="75"/>
      <c r="Z43" s="75"/>
    </row>
    <row r="44" spans="1:26" ht="24" customHeight="1"/>
    <row r="45" spans="1:26" ht="24" customHeight="1"/>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heet="1" objects="1" scenarios="1"/>
  <mergeCells count="76">
    <mergeCell ref="O19:P19"/>
    <mergeCell ref="O21:P21"/>
    <mergeCell ref="O17:P17"/>
    <mergeCell ref="O18:P18"/>
    <mergeCell ref="A17:B22"/>
    <mergeCell ref="C17:D17"/>
    <mergeCell ref="C18:D18"/>
    <mergeCell ref="C19:D19"/>
    <mergeCell ref="C21:D21"/>
    <mergeCell ref="C22:N22"/>
    <mergeCell ref="E17:L17"/>
    <mergeCell ref="E18:L18"/>
    <mergeCell ref="E19:L19"/>
    <mergeCell ref="E21:L21"/>
    <mergeCell ref="C20:D20"/>
    <mergeCell ref="E20:L20"/>
    <mergeCell ref="A8:C8"/>
    <mergeCell ref="A9:C11"/>
    <mergeCell ref="D10:D11"/>
    <mergeCell ref="A1:Q1"/>
    <mergeCell ref="A3:Q3"/>
    <mergeCell ref="A5:Q5"/>
    <mergeCell ref="A7:B7"/>
    <mergeCell ref="C7:D7"/>
    <mergeCell ref="F7:K7"/>
    <mergeCell ref="E9:K9"/>
    <mergeCell ref="E10:K11"/>
    <mergeCell ref="N8:O8"/>
    <mergeCell ref="D8:M8"/>
    <mergeCell ref="C4:Q4"/>
    <mergeCell ref="B42:P42"/>
    <mergeCell ref="A34:Q34"/>
    <mergeCell ref="B35:P35"/>
    <mergeCell ref="B36:Q36"/>
    <mergeCell ref="B38:P38"/>
    <mergeCell ref="B39:Q40"/>
    <mergeCell ref="B41:P41"/>
    <mergeCell ref="B37:O37"/>
    <mergeCell ref="A16:B16"/>
    <mergeCell ref="E27:L27"/>
    <mergeCell ref="O24:P24"/>
    <mergeCell ref="O29:P29"/>
    <mergeCell ref="O28:P28"/>
    <mergeCell ref="A23:B31"/>
    <mergeCell ref="C23:D23"/>
    <mergeCell ref="E23:L23"/>
    <mergeCell ref="O23:P23"/>
    <mergeCell ref="C24:D27"/>
    <mergeCell ref="E25:L25"/>
    <mergeCell ref="O25:P25"/>
    <mergeCell ref="E26:L26"/>
    <mergeCell ref="O26:P26"/>
    <mergeCell ref="E30:L30"/>
    <mergeCell ref="O22:P22"/>
    <mergeCell ref="O15:P15"/>
    <mergeCell ref="O27:P27"/>
    <mergeCell ref="A12:C12"/>
    <mergeCell ref="D12:Q12"/>
    <mergeCell ref="C30:D30"/>
    <mergeCell ref="C15:N15"/>
    <mergeCell ref="C16:L16"/>
    <mergeCell ref="C28:D28"/>
    <mergeCell ref="C29:D29"/>
    <mergeCell ref="E28:L28"/>
    <mergeCell ref="E24:L24"/>
    <mergeCell ref="E29:L29"/>
    <mergeCell ref="A14:Q14"/>
    <mergeCell ref="O16:P16"/>
    <mergeCell ref="O30:P30"/>
    <mergeCell ref="A15:B15"/>
    <mergeCell ref="O20:P20"/>
    <mergeCell ref="A32:B32"/>
    <mergeCell ref="O32:P32"/>
    <mergeCell ref="O31:P31"/>
    <mergeCell ref="C31:N31"/>
    <mergeCell ref="C32:N32"/>
  </mergeCells>
  <phoneticPr fontId="1"/>
  <conditionalFormatting sqref="A7 F7">
    <cfRule type="containsText" dxfId="12" priority="21" operator="containsText" text="（選択して下さい）">
      <formula>NOT(ISERROR(SEARCH("（選択して下さい）",A7)))</formula>
    </cfRule>
  </conditionalFormatting>
  <conditionalFormatting sqref="D8">
    <cfRule type="containsBlanks" dxfId="11" priority="20">
      <formula>LEN(TRIM(D8))=0</formula>
    </cfRule>
  </conditionalFormatting>
  <conditionalFormatting sqref="D12:Q12">
    <cfRule type="containsBlanks" dxfId="10" priority="5">
      <formula>LEN(TRIM(D12))=0</formula>
    </cfRule>
  </conditionalFormatting>
  <conditionalFormatting sqref="E9:E10 Q9:Q11">
    <cfRule type="containsBlanks" dxfId="9" priority="10">
      <formula>LEN(TRIM(E9))=0</formula>
    </cfRule>
  </conditionalFormatting>
  <conditionalFormatting sqref="M7">
    <cfRule type="containsBlanks" dxfId="8" priority="16">
      <formula>LEN(TRIM(M7))=0</formula>
    </cfRule>
  </conditionalFormatting>
  <conditionalFormatting sqref="M9:M11">
    <cfRule type="containsBlanks" dxfId="7" priority="8">
      <formula>LEN(TRIM(M9))=0</formula>
    </cfRule>
  </conditionalFormatting>
  <conditionalFormatting sqref="M16:M21">
    <cfRule type="containsBlanks" dxfId="6" priority="4">
      <formula>LEN(TRIM(M16))=0</formula>
    </cfRule>
  </conditionalFormatting>
  <conditionalFormatting sqref="M23:M30">
    <cfRule type="containsBlanks" dxfId="5" priority="19">
      <formula>LEN(TRIM(M23))=0</formula>
    </cfRule>
  </conditionalFormatting>
  <conditionalFormatting sqref="O9:O11">
    <cfRule type="containsBlanks" dxfId="4" priority="9">
      <formula>LEN(TRIM(O9))=0</formula>
    </cfRule>
  </conditionalFormatting>
  <conditionalFormatting sqref="O15:P15">
    <cfRule type="containsErrors" dxfId="3" priority="6">
      <formula>ISERROR(O15)</formula>
    </cfRule>
  </conditionalFormatting>
  <conditionalFormatting sqref="O16:P31">
    <cfRule type="cellIs" dxfId="2" priority="3" operator="equal">
      <formula>0</formula>
    </cfRule>
  </conditionalFormatting>
  <conditionalFormatting sqref="O32:P32">
    <cfRule type="containsErrors" dxfId="1" priority="7">
      <formula>ISERROR(O32)</formula>
    </cfRule>
  </conditionalFormatting>
  <conditionalFormatting sqref="P7:P8">
    <cfRule type="containsBlanks" dxfId="0" priority="17">
      <formula>LEN(TRIM(P7))=0</formula>
    </cfRule>
  </conditionalFormatting>
  <dataValidations count="7">
    <dataValidation allowBlank="1" showInputMessage="1" showErrorMessage="1" prompt="半角数字で入力して下さい（数字のみ入力）" sqref="P7:Q7 O9:O11 Q8:Q11 M9:M11 M16:M21" xr:uid="{00000000-0002-0000-0000-000000000000}"/>
    <dataValidation allowBlank="1" showInputMessage="1" showErrorMessage="1" prompt="半角数字で入力して下さい（数字のみ入力）_x000a_不明の場合は、空欄でかまいません。" sqref="M7" xr:uid="{00000000-0002-0000-0000-000001000000}"/>
    <dataValidation allowBlank="1" showInputMessage="1" showErrorMessage="1" prompt="姓と名の間に全角スペースを入れて下さい。" sqref="E9:E10" xr:uid="{00000000-0002-0000-0000-000002000000}"/>
    <dataValidation type="whole" allowBlank="1" showInputMessage="1" showErrorMessage="1" error="２台までです。" prompt="半角数字で入力して下さい（数字のみ入力）" sqref="M24:M27" xr:uid="{00000000-0002-0000-0000-000003000000}">
      <formula1>1</formula1>
      <formula2>2</formula2>
    </dataValidation>
    <dataValidation type="whole" allowBlank="1" showInputMessage="1" showErrorMessage="1" error="１台までです。" prompt="半角数字で入力して下さい（数字のみ入力）" sqref="M23 M28:M30" xr:uid="{00000000-0002-0000-0000-000004000000}">
      <formula1>1</formula1>
      <formula2>1</formula2>
    </dataValidation>
    <dataValidation allowBlank="1" showErrorMessage="1" sqref="N8:O8" xr:uid="{CF4AB415-E2E3-6B4D-8D79-55B0F54886BD}"/>
    <dataValidation allowBlank="1" showInputMessage="1" showErrorMessage="1" prompt="本大会の申し込み時点における貴団体の在籍人数を半角数字で入力して下さい（数字のみ入力）" sqref="P8" xr:uid="{58A2738F-C8D7-AA4E-94B6-05F89ED4AC84}"/>
  </dataValidations>
  <pageMargins left="0.59055118110236227" right="0.59055118110236227" top="0.74803149606299213" bottom="0.74803149606299213" header="0.31496062992125984" footer="0.31496062992125984"/>
  <pageSetup paperSize="9" scale="83" orientation="portrait" horizontalDpi="4294967292" verticalDpi="4294967292" r:id="rId1"/>
  <ignoredErrors>
    <ignoredError sqref="N11 N9 N10 P11 P9 P10"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Sheet2!$A$3:$A$14</xm:f>
          </x14:formula1>
          <xm:sqref>A7:B7</xm:sqref>
        </x14:dataValidation>
        <x14:dataValidation type="list" allowBlank="1" showInputMessage="1" showErrorMessage="1" prompt="（選択して下さい）" xr:uid="{00000000-0002-0000-0000-000007000000}">
          <x14:formula1>
            <xm:f>Sheet2!$A$3:$A$14</xm:f>
          </x14:formula1>
          <xm:sqref>A7:B7</xm:sqref>
        </x14:dataValidation>
        <x14:dataValidation type="list" allowBlank="1" showInputMessage="1" showErrorMessage="1" xr:uid="{00000000-0002-0000-0000-000006000000}">
          <x14:formula1>
            <xm:f>Sheet2!$E$3:$E$13</xm:f>
          </x14:formula1>
          <xm:sqref>F7:K7</xm:sqref>
        </x14:dataValidation>
        <x14:dataValidation type="list" allowBlank="1" showInputMessage="1" showErrorMessage="1" prompt="（選択して下さい）" xr:uid="{00000000-0002-0000-0000-000008000000}">
          <x14:formula1>
            <xm:f>Sheet2!$E$3:$E$13</xm:f>
          </x14:formula1>
          <xm:sqref>F7:K7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2"/>
  <sheetViews>
    <sheetView zoomScale="139" zoomScaleNormal="139" workbookViewId="0">
      <selection sqref="A1:A4"/>
    </sheetView>
  </sheetViews>
  <sheetFormatPr baseColWidth="10" defaultColWidth="11" defaultRowHeight="22" customHeight="1"/>
  <cols>
    <col min="1" max="1" width="26" style="35" customWidth="1"/>
    <col min="2" max="2" width="4.59765625" style="35" bestFit="1" customWidth="1"/>
    <col min="3" max="3" width="6.59765625" style="35" bestFit="1" customWidth="1"/>
    <col min="4" max="4" width="41" style="36" customWidth="1"/>
    <col min="5" max="5" width="6.3984375" style="35" bestFit="1" customWidth="1"/>
    <col min="6" max="6" width="6.3984375" style="35" customWidth="1"/>
    <col min="7" max="7" width="16.796875" style="36" customWidth="1"/>
    <col min="8" max="8" width="23" style="36" customWidth="1"/>
    <col min="9" max="11" width="19.3984375" style="35" bestFit="1" customWidth="1"/>
    <col min="12" max="12" width="33.19921875" style="35" bestFit="1" customWidth="1"/>
    <col min="13" max="13" width="11" style="34"/>
    <col min="14" max="14" width="6.59765625" style="34" bestFit="1" customWidth="1"/>
    <col min="15" max="15" width="10" style="34" customWidth="1"/>
    <col min="16" max="16" width="6.59765625" style="34" bestFit="1" customWidth="1"/>
    <col min="17" max="17" width="10" style="34" customWidth="1"/>
    <col min="18" max="18" width="6.59765625" style="34" bestFit="1" customWidth="1"/>
    <col min="19" max="19" width="10" style="34" customWidth="1"/>
    <col min="20" max="20" width="6.59765625" style="34" bestFit="1" customWidth="1"/>
    <col min="21" max="23" width="10" style="34" customWidth="1"/>
    <col min="24" max="24" width="6.59765625" style="34" bestFit="1" customWidth="1"/>
    <col min="25" max="26" width="10" style="34" customWidth="1"/>
    <col min="27" max="27" width="6.59765625" style="34" bestFit="1" customWidth="1"/>
    <col min="28" max="28" width="10" style="34" customWidth="1"/>
    <col min="29" max="29" width="6.59765625" style="34" bestFit="1" customWidth="1"/>
    <col min="30" max="30" width="10" style="34" customWidth="1"/>
    <col min="31" max="31" width="6.59765625" style="34" bestFit="1" customWidth="1"/>
    <col min="32" max="32" width="10" style="34" customWidth="1"/>
    <col min="33" max="33" width="6.59765625" style="34" bestFit="1" customWidth="1"/>
    <col min="34" max="34" width="10" style="34" customWidth="1"/>
    <col min="35" max="35" width="6.59765625" style="34" bestFit="1" customWidth="1"/>
    <col min="36" max="36" width="10" style="34" customWidth="1"/>
    <col min="37" max="37" width="6.59765625" style="34" bestFit="1" customWidth="1"/>
    <col min="38" max="38" width="10" style="34" customWidth="1"/>
    <col min="39" max="39" width="6.59765625" style="34" bestFit="1" customWidth="1"/>
    <col min="40" max="40" width="10" style="34" customWidth="1"/>
    <col min="41" max="41" width="6.59765625" style="34" bestFit="1" customWidth="1"/>
    <col min="42" max="43" width="10" style="34" customWidth="1"/>
    <col min="44" max="16384" width="11" style="34"/>
  </cols>
  <sheetData>
    <row r="1" spans="1:44" ht="22" customHeight="1">
      <c r="A1" s="213" t="s">
        <v>56</v>
      </c>
      <c r="B1" s="213" t="s">
        <v>69</v>
      </c>
      <c r="C1" s="213" t="s">
        <v>68</v>
      </c>
      <c r="D1" s="213" t="s">
        <v>57</v>
      </c>
      <c r="E1" s="213" t="s">
        <v>17</v>
      </c>
      <c r="F1" s="221" t="s">
        <v>125</v>
      </c>
      <c r="G1" s="213" t="s">
        <v>58</v>
      </c>
      <c r="H1" s="217" t="s">
        <v>74</v>
      </c>
      <c r="I1" s="213" t="s">
        <v>36</v>
      </c>
      <c r="J1" s="213" t="s">
        <v>38</v>
      </c>
      <c r="K1" s="213" t="s">
        <v>42</v>
      </c>
      <c r="L1" s="218" t="s">
        <v>88</v>
      </c>
      <c r="M1" s="217" t="s">
        <v>59</v>
      </c>
      <c r="N1" s="213" t="s">
        <v>2</v>
      </c>
      <c r="O1" s="213"/>
      <c r="P1" s="213" t="s">
        <v>110</v>
      </c>
      <c r="Q1" s="213"/>
      <c r="R1" s="213"/>
      <c r="S1" s="213"/>
      <c r="T1" s="213"/>
      <c r="U1" s="213"/>
      <c r="V1" s="213"/>
      <c r="W1" s="213"/>
      <c r="X1" s="213"/>
      <c r="Y1" s="213"/>
      <c r="Z1" s="213"/>
      <c r="AA1" s="214" t="s">
        <v>45</v>
      </c>
      <c r="AB1" s="216"/>
      <c r="AC1" s="216"/>
      <c r="AD1" s="216"/>
      <c r="AE1" s="216"/>
      <c r="AF1" s="216"/>
      <c r="AG1" s="216"/>
      <c r="AH1" s="216"/>
      <c r="AI1" s="216"/>
      <c r="AJ1" s="216"/>
      <c r="AK1" s="216"/>
      <c r="AL1" s="216"/>
      <c r="AM1" s="216"/>
      <c r="AN1" s="216"/>
      <c r="AO1" s="216"/>
      <c r="AP1" s="216"/>
      <c r="AQ1" s="215"/>
      <c r="AR1" s="213" t="s">
        <v>66</v>
      </c>
    </row>
    <row r="2" spans="1:44" ht="22" customHeight="1">
      <c r="A2" s="213"/>
      <c r="B2" s="213"/>
      <c r="C2" s="213"/>
      <c r="D2" s="213"/>
      <c r="E2" s="213"/>
      <c r="F2" s="222"/>
      <c r="G2" s="213"/>
      <c r="H2" s="213"/>
      <c r="I2" s="213"/>
      <c r="J2" s="213"/>
      <c r="K2" s="213"/>
      <c r="L2" s="219"/>
      <c r="M2" s="213"/>
      <c r="N2" s="213" t="s">
        <v>60</v>
      </c>
      <c r="O2" s="213" t="s">
        <v>75</v>
      </c>
      <c r="P2" s="213" t="s">
        <v>126</v>
      </c>
      <c r="Q2" s="213"/>
      <c r="R2" s="213" t="s">
        <v>127</v>
      </c>
      <c r="S2" s="213"/>
      <c r="T2" s="213" t="s">
        <v>128</v>
      </c>
      <c r="U2" s="213"/>
      <c r="V2" s="214" t="s">
        <v>129</v>
      </c>
      <c r="W2" s="215"/>
      <c r="X2" s="213" t="s">
        <v>130</v>
      </c>
      <c r="Y2" s="213"/>
      <c r="Z2" s="213" t="s">
        <v>64</v>
      </c>
      <c r="AA2" s="213" t="s">
        <v>9</v>
      </c>
      <c r="AB2" s="213"/>
      <c r="AC2" s="213" t="s">
        <v>10</v>
      </c>
      <c r="AD2" s="213"/>
      <c r="AE2" s="213"/>
      <c r="AF2" s="213"/>
      <c r="AG2" s="213"/>
      <c r="AH2" s="213"/>
      <c r="AI2" s="213"/>
      <c r="AJ2" s="213"/>
      <c r="AK2" s="213" t="s">
        <v>7</v>
      </c>
      <c r="AL2" s="213"/>
      <c r="AM2" s="213" t="s">
        <v>99</v>
      </c>
      <c r="AN2" s="213"/>
      <c r="AO2" s="213" t="s">
        <v>8</v>
      </c>
      <c r="AP2" s="213"/>
      <c r="AQ2" s="213" t="s">
        <v>64</v>
      </c>
      <c r="AR2" s="213"/>
    </row>
    <row r="3" spans="1:44" ht="22" customHeight="1">
      <c r="A3" s="213"/>
      <c r="B3" s="213"/>
      <c r="C3" s="213"/>
      <c r="D3" s="213"/>
      <c r="E3" s="213"/>
      <c r="F3" s="222"/>
      <c r="G3" s="213"/>
      <c r="H3" s="213"/>
      <c r="I3" s="213"/>
      <c r="J3" s="213"/>
      <c r="K3" s="213"/>
      <c r="L3" s="219"/>
      <c r="M3" s="213"/>
      <c r="N3" s="213"/>
      <c r="O3" s="213"/>
      <c r="P3" s="213" t="s">
        <v>111</v>
      </c>
      <c r="Q3" s="213" t="s">
        <v>75</v>
      </c>
      <c r="R3" s="213" t="s">
        <v>111</v>
      </c>
      <c r="S3" s="213" t="s">
        <v>75</v>
      </c>
      <c r="T3" s="213" t="s">
        <v>111</v>
      </c>
      <c r="U3" s="213" t="s">
        <v>75</v>
      </c>
      <c r="V3" s="213" t="s">
        <v>111</v>
      </c>
      <c r="W3" s="213" t="s">
        <v>75</v>
      </c>
      <c r="X3" s="213" t="s">
        <v>111</v>
      </c>
      <c r="Y3" s="213" t="s">
        <v>75</v>
      </c>
      <c r="Z3" s="213"/>
      <c r="AA3" s="213" t="s">
        <v>62</v>
      </c>
      <c r="AB3" s="213" t="s">
        <v>75</v>
      </c>
      <c r="AC3" s="213">
        <v>23</v>
      </c>
      <c r="AD3" s="213"/>
      <c r="AE3" s="213">
        <v>26</v>
      </c>
      <c r="AF3" s="213"/>
      <c r="AG3" s="213">
        <v>29</v>
      </c>
      <c r="AH3" s="213"/>
      <c r="AI3" s="213">
        <v>32</v>
      </c>
      <c r="AJ3" s="213"/>
      <c r="AK3" s="213" t="s">
        <v>62</v>
      </c>
      <c r="AL3" s="213" t="s">
        <v>75</v>
      </c>
      <c r="AM3" s="213" t="s">
        <v>62</v>
      </c>
      <c r="AN3" s="213" t="s">
        <v>75</v>
      </c>
      <c r="AO3" s="213" t="s">
        <v>62</v>
      </c>
      <c r="AP3" s="213" t="s">
        <v>75</v>
      </c>
      <c r="AQ3" s="213"/>
      <c r="AR3" s="213"/>
    </row>
    <row r="4" spans="1:44" ht="22" customHeight="1">
      <c r="A4" s="213"/>
      <c r="B4" s="213"/>
      <c r="C4" s="213"/>
      <c r="D4" s="213"/>
      <c r="E4" s="213"/>
      <c r="F4" s="223"/>
      <c r="G4" s="213"/>
      <c r="H4" s="213"/>
      <c r="I4" s="213"/>
      <c r="J4" s="213"/>
      <c r="K4" s="213"/>
      <c r="L4" s="220"/>
      <c r="M4" s="213"/>
      <c r="N4" s="213"/>
      <c r="O4" s="213"/>
      <c r="P4" s="213"/>
      <c r="Q4" s="213"/>
      <c r="R4" s="213"/>
      <c r="S4" s="213"/>
      <c r="T4" s="213"/>
      <c r="U4" s="213"/>
      <c r="V4" s="213"/>
      <c r="W4" s="213"/>
      <c r="X4" s="213"/>
      <c r="Y4" s="213"/>
      <c r="Z4" s="213"/>
      <c r="AA4" s="213"/>
      <c r="AB4" s="213"/>
      <c r="AC4" s="47" t="s">
        <v>61</v>
      </c>
      <c r="AD4" s="47" t="s">
        <v>67</v>
      </c>
      <c r="AE4" s="47" t="s">
        <v>61</v>
      </c>
      <c r="AF4" s="47" t="s">
        <v>67</v>
      </c>
      <c r="AG4" s="47" t="s">
        <v>61</v>
      </c>
      <c r="AH4" s="47" t="s">
        <v>67</v>
      </c>
      <c r="AI4" s="47" t="s">
        <v>61</v>
      </c>
      <c r="AJ4" s="47" t="s">
        <v>67</v>
      </c>
      <c r="AK4" s="213"/>
      <c r="AL4" s="213"/>
      <c r="AM4" s="213"/>
      <c r="AN4" s="213"/>
      <c r="AO4" s="213"/>
      <c r="AP4" s="213"/>
      <c r="AQ4" s="213"/>
      <c r="AR4" s="213"/>
    </row>
    <row r="5" spans="1:44" s="38" customFormat="1" ht="22" customHeight="1">
      <c r="A5" s="48" t="str">
        <f>入力用!F7</f>
        <v>（選択して下さい）</v>
      </c>
      <c r="B5" s="48">
        <f>入力用!M7</f>
        <v>0</v>
      </c>
      <c r="C5" s="48" t="str">
        <f>入力用!A7</f>
        <v>（選択して下さい）</v>
      </c>
      <c r="D5" s="49">
        <f>入力用!D8</f>
        <v>0</v>
      </c>
      <c r="E5" s="48">
        <f>入力用!P7</f>
        <v>0</v>
      </c>
      <c r="F5" s="48">
        <f>入力用!P8</f>
        <v>0</v>
      </c>
      <c r="G5" s="50">
        <f>入力用!E10</f>
        <v>0</v>
      </c>
      <c r="H5" s="50">
        <f>入力用!E9</f>
        <v>0</v>
      </c>
      <c r="I5" s="51" t="str">
        <f>入力用!S9</f>
        <v>ーー</v>
      </c>
      <c r="J5" s="48" t="str">
        <f>入力用!S10</f>
        <v>ーー</v>
      </c>
      <c r="K5" s="48" t="str">
        <f>入力用!S11</f>
        <v>ーー</v>
      </c>
      <c r="L5" s="77">
        <f>入力用!D12</f>
        <v>0</v>
      </c>
      <c r="M5" s="52" t="e">
        <f>入力用!O15</f>
        <v>#N/A</v>
      </c>
      <c r="N5" s="53">
        <f>入力用!M16</f>
        <v>0</v>
      </c>
      <c r="O5" s="54">
        <f>N5*300</f>
        <v>0</v>
      </c>
      <c r="P5" s="53">
        <f>入力用!M17</f>
        <v>0</v>
      </c>
      <c r="Q5" s="54">
        <f>P5*1700</f>
        <v>0</v>
      </c>
      <c r="R5" s="53">
        <f>入力用!M18</f>
        <v>0</v>
      </c>
      <c r="S5" s="54">
        <f>R5*2500</f>
        <v>0</v>
      </c>
      <c r="T5" s="53">
        <f>入力用!M19</f>
        <v>0</v>
      </c>
      <c r="U5" s="54">
        <f>T5*1700</f>
        <v>0</v>
      </c>
      <c r="V5" s="54">
        <f>入力用!M20</f>
        <v>0</v>
      </c>
      <c r="W5" s="54">
        <f>V5*2500</f>
        <v>0</v>
      </c>
      <c r="X5" s="53">
        <f>入力用!M21</f>
        <v>0</v>
      </c>
      <c r="Y5" s="54">
        <f>X5*2500</f>
        <v>0</v>
      </c>
      <c r="Z5" s="52">
        <f>入力用!O22</f>
        <v>0</v>
      </c>
      <c r="AA5" s="53">
        <f>入力用!M23</f>
        <v>0</v>
      </c>
      <c r="AB5" s="54">
        <f>AA5*5000</f>
        <v>0</v>
      </c>
      <c r="AC5" s="53">
        <f>入力用!M24</f>
        <v>0</v>
      </c>
      <c r="AD5" s="54">
        <f>AC5*1000</f>
        <v>0</v>
      </c>
      <c r="AE5" s="53">
        <f>入力用!M25</f>
        <v>0</v>
      </c>
      <c r="AF5" s="54">
        <f>AE5*1000</f>
        <v>0</v>
      </c>
      <c r="AG5" s="53">
        <f>入力用!M26</f>
        <v>0</v>
      </c>
      <c r="AH5" s="54">
        <f>AG5*1000</f>
        <v>0</v>
      </c>
      <c r="AI5" s="53">
        <f>入力用!M27</f>
        <v>0</v>
      </c>
      <c r="AJ5" s="54">
        <f>AI5*1000</f>
        <v>0</v>
      </c>
      <c r="AK5" s="53">
        <f>入力用!M28</f>
        <v>0</v>
      </c>
      <c r="AL5" s="54">
        <f>AK5*1000</f>
        <v>0</v>
      </c>
      <c r="AM5" s="53">
        <f>入力用!M29</f>
        <v>0</v>
      </c>
      <c r="AN5" s="54">
        <f>AM5*1000</f>
        <v>0</v>
      </c>
      <c r="AO5" s="53">
        <f>入力用!M30</f>
        <v>0</v>
      </c>
      <c r="AP5" s="54">
        <f>AO5*2000</f>
        <v>0</v>
      </c>
      <c r="AQ5" s="54">
        <f>入力用!O31</f>
        <v>0</v>
      </c>
      <c r="AR5" s="54" t="e">
        <f>入力用!O32</f>
        <v>#N/A</v>
      </c>
    </row>
    <row r="6" spans="1:44" ht="22" customHeight="1">
      <c r="I6" s="37"/>
      <c r="J6" s="37"/>
      <c r="K6" s="37"/>
      <c r="L6" s="37"/>
    </row>
    <row r="7" spans="1:44" ht="22" customHeight="1">
      <c r="I7" s="37"/>
      <c r="J7" s="37"/>
      <c r="K7" s="37"/>
      <c r="L7" s="37"/>
    </row>
    <row r="8" spans="1:44" ht="22" customHeight="1">
      <c r="I8" s="37"/>
      <c r="J8" s="37"/>
      <c r="K8" s="37"/>
      <c r="L8" s="37"/>
    </row>
    <row r="9" spans="1:44" ht="22" customHeight="1">
      <c r="I9" s="37"/>
      <c r="J9" s="37"/>
      <c r="K9" s="37"/>
      <c r="L9" s="37"/>
    </row>
    <row r="12" spans="1:44" ht="22" customHeight="1">
      <c r="I12" s="37"/>
      <c r="J12" s="37"/>
      <c r="K12" s="37"/>
      <c r="L12" s="37"/>
    </row>
  </sheetData>
  <sheetProtection sheet="1" objects="1" scenarios="1"/>
  <mergeCells count="53">
    <mergeCell ref="Y3:Y4"/>
    <mergeCell ref="AC2:AJ2"/>
    <mergeCell ref="AI3:AJ3"/>
    <mergeCell ref="R3:R4"/>
    <mergeCell ref="S3:S4"/>
    <mergeCell ref="T3:T4"/>
    <mergeCell ref="U3:U4"/>
    <mergeCell ref="X3:X4"/>
    <mergeCell ref="M1:M4"/>
    <mergeCell ref="A1:A4"/>
    <mergeCell ref="B1:B4"/>
    <mergeCell ref="C1:C4"/>
    <mergeCell ref="D1:D4"/>
    <mergeCell ref="E1:E4"/>
    <mergeCell ref="G1:G4"/>
    <mergeCell ref="H1:H4"/>
    <mergeCell ref="I1:I4"/>
    <mergeCell ref="J1:J4"/>
    <mergeCell ref="K1:K4"/>
    <mergeCell ref="L1:L4"/>
    <mergeCell ref="F1:F4"/>
    <mergeCell ref="AA1:AQ1"/>
    <mergeCell ref="P1:Z1"/>
    <mergeCell ref="AC3:AD3"/>
    <mergeCell ref="AE3:AF3"/>
    <mergeCell ref="AG3:AH3"/>
    <mergeCell ref="AA3:AA4"/>
    <mergeCell ref="AB3:AB4"/>
    <mergeCell ref="AA2:AB2"/>
    <mergeCell ref="AQ2:AQ4"/>
    <mergeCell ref="P2:Q2"/>
    <mergeCell ref="R2:S2"/>
    <mergeCell ref="T2:U2"/>
    <mergeCell ref="X2:Y2"/>
    <mergeCell ref="Z2:Z4"/>
    <mergeCell ref="P3:P4"/>
    <mergeCell ref="Q3:Q4"/>
    <mergeCell ref="AR1:AR4"/>
    <mergeCell ref="N2:N4"/>
    <mergeCell ref="AO2:AP2"/>
    <mergeCell ref="AM3:AM4"/>
    <mergeCell ref="AN3:AN4"/>
    <mergeCell ref="AO3:AO4"/>
    <mergeCell ref="AP3:AP4"/>
    <mergeCell ref="O2:O4"/>
    <mergeCell ref="AK2:AL2"/>
    <mergeCell ref="AM2:AN2"/>
    <mergeCell ref="AK3:AK4"/>
    <mergeCell ref="AL3:AL4"/>
    <mergeCell ref="N1:O1"/>
    <mergeCell ref="V2:W2"/>
    <mergeCell ref="V3:V4"/>
    <mergeCell ref="W3:W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topLeftCell="C1" zoomScale="179" workbookViewId="0">
      <selection activeCell="K4" sqref="K4"/>
    </sheetView>
  </sheetViews>
  <sheetFormatPr baseColWidth="10" defaultColWidth="11.3984375" defaultRowHeight="17"/>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0">
      <c r="A3" s="9" t="s">
        <v>35</v>
      </c>
      <c r="B3" s="3"/>
      <c r="C3" s="9" t="s">
        <v>35</v>
      </c>
      <c r="E3" s="9" t="s">
        <v>35</v>
      </c>
      <c r="F3" s="21"/>
      <c r="H3" s="9" t="s">
        <v>35</v>
      </c>
      <c r="I3" s="21"/>
      <c r="K3" s="9" t="s">
        <v>35</v>
      </c>
      <c r="L3" s="21"/>
    </row>
    <row r="4" spans="1:12" ht="20">
      <c r="A4" s="9" t="s">
        <v>24</v>
      </c>
      <c r="B4" s="3"/>
      <c r="C4" s="9" t="s">
        <v>43</v>
      </c>
      <c r="E4" s="9" t="s">
        <v>78</v>
      </c>
      <c r="F4" s="57">
        <v>17000</v>
      </c>
      <c r="H4" s="9" t="s">
        <v>63</v>
      </c>
      <c r="I4" s="21">
        <v>28000</v>
      </c>
      <c r="K4" s="9" t="s">
        <v>132</v>
      </c>
      <c r="L4" s="21">
        <v>25000</v>
      </c>
    </row>
    <row r="5" spans="1:12" ht="20">
      <c r="A5" s="9" t="s">
        <v>25</v>
      </c>
      <c r="B5" s="3"/>
      <c r="C5" s="9" t="s">
        <v>44</v>
      </c>
      <c r="E5" s="9" t="s">
        <v>115</v>
      </c>
      <c r="F5" s="57">
        <v>25000</v>
      </c>
      <c r="H5" s="9"/>
      <c r="I5" s="21"/>
      <c r="K5" s="9"/>
      <c r="L5" s="21"/>
    </row>
    <row r="6" spans="1:12" ht="20">
      <c r="A6" s="9" t="s">
        <v>26</v>
      </c>
      <c r="B6" s="3"/>
      <c r="C6" s="9"/>
      <c r="E6" s="9" t="s">
        <v>113</v>
      </c>
      <c r="F6" s="57">
        <v>21000</v>
      </c>
      <c r="H6" s="9"/>
      <c r="I6" s="21"/>
      <c r="K6" s="9"/>
      <c r="L6" s="21"/>
    </row>
    <row r="7" spans="1:12" ht="20">
      <c r="A7" s="9" t="s">
        <v>27</v>
      </c>
      <c r="B7" s="3"/>
      <c r="C7" s="9"/>
      <c r="E7" s="9" t="s">
        <v>114</v>
      </c>
      <c r="F7" s="57">
        <v>17000</v>
      </c>
      <c r="H7" s="9"/>
      <c r="I7" s="21"/>
      <c r="K7" s="9"/>
      <c r="L7" s="21"/>
    </row>
    <row r="8" spans="1:12" ht="20">
      <c r="A8" s="9" t="s">
        <v>28</v>
      </c>
      <c r="B8" s="3"/>
      <c r="C8" s="3"/>
      <c r="E8" s="9" t="s">
        <v>50</v>
      </c>
      <c r="F8" s="57">
        <v>23000</v>
      </c>
      <c r="H8" s="9"/>
      <c r="I8" s="21"/>
      <c r="K8" s="9"/>
      <c r="L8" s="21"/>
    </row>
    <row r="9" spans="1:12" ht="20">
      <c r="A9" s="9" t="s">
        <v>29</v>
      </c>
      <c r="B9" s="7"/>
      <c r="C9" s="7"/>
      <c r="E9" s="9" t="s">
        <v>51</v>
      </c>
      <c r="F9" s="57">
        <v>18000</v>
      </c>
      <c r="H9" s="9"/>
      <c r="I9" s="21"/>
      <c r="K9" s="9"/>
      <c r="L9" s="21"/>
    </row>
    <row r="10" spans="1:12">
      <c r="A10" s="9" t="s">
        <v>30</v>
      </c>
      <c r="B10" s="4"/>
      <c r="C10" s="4"/>
      <c r="E10" s="9" t="s">
        <v>52</v>
      </c>
      <c r="F10" s="57">
        <v>28000</v>
      </c>
      <c r="H10" s="9"/>
      <c r="I10" s="21"/>
      <c r="K10" s="9"/>
      <c r="L10" s="21"/>
    </row>
    <row r="11" spans="1:12">
      <c r="A11" s="10" t="s">
        <v>34</v>
      </c>
      <c r="B11" s="4"/>
      <c r="C11" s="4"/>
      <c r="E11" s="9" t="s">
        <v>53</v>
      </c>
      <c r="F11" s="57">
        <v>23000</v>
      </c>
      <c r="H11" s="9"/>
      <c r="I11" s="21"/>
      <c r="K11" s="9"/>
      <c r="L11" s="21"/>
    </row>
    <row r="12" spans="1:12">
      <c r="A12" s="10" t="s">
        <v>31</v>
      </c>
      <c r="B12" s="4"/>
      <c r="C12" s="4"/>
      <c r="E12" s="9" t="s">
        <v>54</v>
      </c>
      <c r="F12" s="57">
        <v>28000</v>
      </c>
      <c r="H12" s="9"/>
      <c r="I12" s="21"/>
      <c r="K12" s="9"/>
      <c r="L12" s="21"/>
    </row>
    <row r="13" spans="1:12">
      <c r="A13" s="10" t="s">
        <v>32</v>
      </c>
      <c r="B13" s="4"/>
      <c r="C13" s="4"/>
      <c r="E13" s="9" t="s">
        <v>55</v>
      </c>
      <c r="F13" s="57">
        <v>23000</v>
      </c>
      <c r="H13" s="9"/>
      <c r="I13" s="21"/>
      <c r="K13" s="9"/>
      <c r="L13" s="21"/>
    </row>
    <row r="14" spans="1:12">
      <c r="A14" s="10" t="s">
        <v>33</v>
      </c>
      <c r="B14" s="4"/>
      <c r="C14" s="4"/>
      <c r="H14" s="9"/>
      <c r="I14" s="21"/>
      <c r="K14" s="9"/>
      <c r="L14" s="21"/>
    </row>
    <row r="15" spans="1:12">
      <c r="A15" s="10"/>
      <c r="B15" s="4"/>
      <c r="C15" s="4"/>
      <c r="E15" s="9"/>
      <c r="F15" s="21"/>
      <c r="H15" s="9"/>
      <c r="I15" s="21"/>
      <c r="K15" s="9"/>
      <c r="L15" s="21"/>
    </row>
    <row r="16" spans="1:12">
      <c r="A16" s="10"/>
      <c r="B16" s="4"/>
      <c r="C16" s="4"/>
      <c r="E16" s="9"/>
      <c r="F16" s="21"/>
      <c r="H16" s="9"/>
      <c r="I16" s="21"/>
      <c r="K16" s="9"/>
      <c r="L16" s="21"/>
    </row>
    <row r="17" spans="1:12">
      <c r="A17" s="10"/>
      <c r="B17" s="4"/>
      <c r="C17" s="4"/>
      <c r="E17" s="9"/>
      <c r="F17" s="21"/>
      <c r="H17" s="9"/>
      <c r="I17" s="21"/>
      <c r="K17" s="9"/>
      <c r="L17" s="21"/>
    </row>
    <row r="18" spans="1:12">
      <c r="A18" s="10"/>
      <c r="B18" s="4"/>
      <c r="C18" s="4"/>
      <c r="E18" s="9"/>
      <c r="F18" s="21"/>
      <c r="H18" s="9"/>
      <c r="I18" s="21"/>
      <c r="K18" s="9"/>
      <c r="L18" s="21"/>
    </row>
    <row r="19" spans="1:12" ht="20">
      <c r="A19" s="10"/>
      <c r="B19" s="7"/>
      <c r="C19" s="7"/>
      <c r="E19" s="9"/>
      <c r="F19" s="21"/>
      <c r="H19" s="9"/>
      <c r="I19" s="21"/>
      <c r="K19" s="9"/>
      <c r="L19" s="21"/>
    </row>
    <row r="20" spans="1:12" ht="20">
      <c r="A20" s="10"/>
      <c r="B20" s="7"/>
      <c r="C20" s="7"/>
      <c r="E20" s="9"/>
      <c r="F20" s="21"/>
      <c r="H20" s="9"/>
      <c r="I20" s="21"/>
      <c r="K20" s="9"/>
      <c r="L20" s="21"/>
    </row>
    <row r="21" spans="1:12" ht="20">
      <c r="A21" s="10"/>
      <c r="B21" s="7"/>
      <c r="C21" s="7"/>
      <c r="E21" s="9"/>
      <c r="F21" s="21"/>
      <c r="H21" s="9"/>
      <c r="I21" s="21"/>
      <c r="K21" s="9"/>
      <c r="L21" s="21"/>
    </row>
    <row r="22" spans="1:12" ht="20">
      <c r="A22" s="10"/>
      <c r="B22" s="7"/>
      <c r="C22" s="7"/>
      <c r="E22" s="9"/>
      <c r="F22" s="21"/>
      <c r="H22" s="9"/>
      <c r="I22" s="21"/>
      <c r="K22" s="9"/>
      <c r="L22" s="21"/>
    </row>
    <row r="23" spans="1:12" ht="20">
      <c r="A23" s="10"/>
      <c r="B23" s="7"/>
      <c r="C23" s="7"/>
    </row>
    <row r="24" spans="1:12" ht="20">
      <c r="A24" s="10"/>
      <c r="B24" s="7"/>
      <c r="C24" s="7"/>
    </row>
    <row r="25" spans="1:12" ht="20">
      <c r="A25" s="10"/>
      <c r="B25" s="7"/>
      <c r="C25" s="7"/>
    </row>
    <row r="26" spans="1:12" ht="20">
      <c r="A26" s="10"/>
      <c r="B26" s="7"/>
      <c r="C26" s="7"/>
    </row>
    <row r="27" spans="1:12" ht="20">
      <c r="A27" s="10"/>
      <c r="B27" s="7"/>
      <c r="C27" s="7"/>
    </row>
    <row r="28" spans="1:12" ht="20">
      <c r="A28" s="10"/>
      <c r="B28" s="7"/>
      <c r="C28" s="7"/>
    </row>
    <row r="29" spans="1:12" ht="20">
      <c r="A29" s="10"/>
      <c r="B29" s="7"/>
      <c r="C29" s="7"/>
    </row>
    <row r="30" spans="1:12" ht="20">
      <c r="A30" s="10"/>
      <c r="B30" s="7"/>
      <c r="C30" s="7"/>
    </row>
    <row r="31" spans="1:12" ht="20">
      <c r="A31" s="10"/>
      <c r="B31" s="7"/>
      <c r="C31" s="7"/>
    </row>
    <row r="32" spans="1:12">
      <c r="A32" s="10"/>
      <c r="B32" s="4"/>
      <c r="C32" s="4"/>
    </row>
    <row r="33" spans="1:3" ht="20">
      <c r="A33" s="10"/>
      <c r="B33" s="7"/>
      <c r="C33" s="7"/>
    </row>
    <row r="34" spans="1:3" ht="20">
      <c r="A34" s="10"/>
      <c r="B34" s="7"/>
      <c r="C34" s="7"/>
    </row>
    <row r="35" spans="1:3" ht="16">
      <c r="A35" s="8"/>
      <c r="B35" s="8"/>
      <c r="C35" s="8"/>
    </row>
    <row r="36" spans="1:3" ht="16">
      <c r="A36" s="8"/>
      <c r="B36" s="8"/>
      <c r="C36" s="8"/>
    </row>
    <row r="37" spans="1:3" ht="16">
      <c r="A37" s="8"/>
      <c r="B37" s="8"/>
      <c r="C37" s="8"/>
    </row>
    <row r="38" spans="1:3" ht="16">
      <c r="A38" s="8"/>
      <c r="B38" s="8"/>
      <c r="C38" s="8"/>
    </row>
    <row r="39" spans="1:3" ht="16">
      <c r="A39" s="8"/>
      <c r="B39" s="8"/>
      <c r="C39" s="8"/>
    </row>
    <row r="40" spans="1:3" ht="16">
      <c r="A40" s="8"/>
      <c r="B40" s="8"/>
      <c r="C40" s="8"/>
    </row>
    <row r="41" spans="1:3" ht="16">
      <c r="A41" s="8"/>
      <c r="B41" s="8"/>
      <c r="C41" s="8"/>
    </row>
    <row r="42" spans="1:3" ht="16">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理 高木</cp:lastModifiedBy>
  <cp:lastPrinted>2024-07-09T08:37:01Z</cp:lastPrinted>
  <dcterms:created xsi:type="dcterms:W3CDTF">2014-06-13T05:06:08Z</dcterms:created>
  <dcterms:modified xsi:type="dcterms:W3CDTF">2024-07-17T02:45:44Z</dcterms:modified>
</cp:coreProperties>
</file>