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always"/>
  <mc:AlternateContent xmlns:mc="http://schemas.openxmlformats.org/markup-compatibility/2006">
    <mc:Choice Requires="x15">
      <x15ac:absPath xmlns:x15ac="http://schemas.microsoft.com/office/spreadsheetml/2010/11/ac" url="C:\Users\沖縄県吹奏楽連盟\Desktop\吹コン実施要項（訂正）\"/>
    </mc:Choice>
  </mc:AlternateContent>
  <xr:revisionPtr revIDLastSave="0" documentId="13_ncr:1_{986D18D7-EFEB-4FD6-9A20-F5ED5DC71B2D}"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'(C)参加申込書'!$A$1:$L$38</definedName>
    <definedName name="_xlnm.Print_Area" localSheetId="2">'(D)アナウンス原稿'!$A$1:$J$24</definedName>
    <definedName name="_xlnm.Print_Area" localSheetId="3">'(E)ステージ配置図'!$A$1:$T$31</definedName>
    <definedName name="_xlnm.Print_Area" localSheetId="4">'(F)前売券申込書'!$A$1:$H$42</definedName>
    <definedName name="_xlnm.Print_Area" localSheetId="5">'(G)出演順調整申請書'!$A$1:$R$45</definedName>
    <definedName name="_xlnm.Print_Area" localSheetId="6">'(H)参加料払込確認'!$A$1:$J$48</definedName>
    <definedName name="イケマ_カズコ">'（A)入力シート'!$F$26</definedName>
    <definedName name="課題曲">#REF!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7" l="1"/>
  <c r="J25" i="6"/>
  <c r="F13" i="1" l="1"/>
  <c r="B4" i="9" l="1"/>
  <c r="C5" i="5"/>
  <c r="B2" i="9"/>
  <c r="A2" i="7"/>
  <c r="C3" i="5"/>
  <c r="A2" i="4"/>
  <c r="C6" i="4"/>
  <c r="I1" i="6"/>
  <c r="J5" i="6"/>
  <c r="E9" i="9"/>
  <c r="E7" i="9"/>
  <c r="H1" i="9"/>
  <c r="H17" i="8"/>
  <c r="C14" i="8"/>
  <c r="N1" i="8"/>
  <c r="F1" i="7"/>
  <c r="C18" i="7"/>
  <c r="E12" i="7"/>
  <c r="C12" i="7"/>
  <c r="E13" i="7"/>
  <c r="E14" i="7"/>
  <c r="E15" i="7"/>
  <c r="E16" i="7"/>
  <c r="E17" i="7"/>
  <c r="F7" i="7"/>
  <c r="C5" i="7"/>
  <c r="F40" i="7"/>
  <c r="F38" i="7"/>
  <c r="C36" i="7"/>
  <c r="F9" i="7"/>
  <c r="I43" i="1"/>
  <c r="Q1" i="5" l="1"/>
  <c r="M6" i="5"/>
  <c r="F6" i="5"/>
  <c r="C6" i="5"/>
  <c r="G1" i="4" l="1"/>
  <c r="C6" i="6"/>
  <c r="C7" i="4" l="1"/>
  <c r="F6" i="6"/>
  <c r="W3" i="1"/>
  <c r="Q4" i="1"/>
  <c r="C13" i="7" s="1"/>
  <c r="C32" i="6"/>
  <c r="I15" i="6"/>
  <c r="J13" i="6"/>
  <c r="J12" i="6"/>
  <c r="C15" i="6"/>
  <c r="C13" i="6"/>
  <c r="D12" i="6"/>
  <c r="I10" i="6"/>
  <c r="C10" i="6"/>
  <c r="D80" i="1"/>
  <c r="H11" i="1"/>
  <c r="W4" i="1" l="1"/>
  <c r="W1" i="1"/>
  <c r="Q5" i="1"/>
  <c r="W5" i="1"/>
  <c r="W6" i="1" s="1"/>
  <c r="W7" i="1" s="1"/>
  <c r="W8" i="1" s="1"/>
  <c r="W9" i="1" s="1"/>
  <c r="W2" i="1"/>
  <c r="C8" i="6"/>
  <c r="G2" i="10"/>
  <c r="C21" i="8"/>
  <c r="M9" i="8"/>
  <c r="M7" i="8"/>
  <c r="D2" i="10"/>
  <c r="M34" i="8"/>
  <c r="K34" i="8"/>
  <c r="K33" i="8"/>
  <c r="M33" i="8"/>
  <c r="F33" i="8"/>
  <c r="F34" i="8"/>
  <c r="M8" i="8"/>
  <c r="Q3" i="8"/>
  <c r="C9" i="4"/>
  <c r="C33" i="6"/>
  <c r="C26" i="6"/>
  <c r="J27" i="6"/>
  <c r="J28" i="6"/>
  <c r="H58" i="1"/>
  <c r="E18" i="9" s="1"/>
  <c r="Q6" i="1" l="1"/>
  <c r="C14" i="7"/>
  <c r="F29" i="6"/>
  <c r="J58" i="1"/>
  <c r="Q7" i="1" l="1"/>
  <c r="C15" i="7"/>
  <c r="G18" i="9"/>
  <c r="H29" i="6"/>
  <c r="Q8" i="1" l="1"/>
  <c r="C17" i="7" s="1"/>
  <c r="C16" i="7"/>
  <c r="J24" i="6"/>
  <c r="J23" i="6"/>
  <c r="D23" i="6"/>
  <c r="C25" i="6"/>
  <c r="D24" i="6"/>
  <c r="D16" i="6"/>
  <c r="B2" i="10"/>
  <c r="F2" i="10"/>
  <c r="E2" i="10"/>
  <c r="C15" i="4"/>
  <c r="D13" i="4"/>
  <c r="D11" i="4"/>
  <c r="H36" i="6"/>
  <c r="H34" i="6"/>
  <c r="D17" i="6"/>
  <c r="K16" i="6"/>
  <c r="K19" i="6"/>
  <c r="K20" i="6"/>
  <c r="K21" i="6"/>
  <c r="K22" i="6"/>
  <c r="K18" i="6"/>
  <c r="D19" i="6"/>
  <c r="D20" i="6"/>
  <c r="D21" i="6"/>
  <c r="D22" i="6"/>
  <c r="D18" i="6"/>
  <c r="C11" i="6"/>
  <c r="C9" i="6"/>
  <c r="F23" i="1"/>
  <c r="F17" i="1"/>
  <c r="C14" i="4" l="1"/>
  <c r="H35" i="1"/>
  <c r="F26" i="1"/>
  <c r="F15" i="1"/>
  <c r="C14" i="6" l="1"/>
  <c r="D10" i="4"/>
  <c r="D12" i="4"/>
  <c r="C7" i="6"/>
  <c r="C8" i="4"/>
</calcChain>
</file>

<file path=xl/sharedStrings.xml><?xml version="1.0" encoding="utf-8"?>
<sst xmlns="http://schemas.openxmlformats.org/spreadsheetml/2006/main" count="384" uniqueCount="310">
  <si>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</si>
  <si>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</si>
  <si>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</si>
  <si>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</si>
  <si>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</si>
  <si>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</si>
  <si>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</si>
  <si>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</si>
  <si>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</si>
  <si>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</si>
  <si>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</si>
  <si>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</si>
  <si>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</si>
  <si>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</si>
  <si>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</si>
  <si>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</si>
  <si>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</si>
  <si>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</si>
  <si>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</si>
  <si>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</si>
  <si>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</si>
  <si>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</si>
  <si>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</si>
  <si>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</si>
  <si>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</si>
  <si>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</si>
  <si>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</si>
  <si>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</si>
  <si>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</si>
  <si>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</si>
  <si>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</si>
  <si>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の部</t>
    <rPh sb="1" eb="2">
      <t>ブ</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</si>
  <si>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</si>
  <si>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</si>
  <si>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</si>
  <si>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</si>
  <si>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</si>
  <si>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</si>
  <si>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</si>
  <si>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</si>
  <si>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</si>
  <si>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</si>
  <si>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</si>
  <si>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</si>
  <si>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</si>
  <si>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</si>
  <si>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</si>
  <si>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</si>
  <si>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</si>
  <si>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</si>
  <si>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</si>
  <si>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</si>
  <si>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</si>
  <si>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</si>
  <si>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</si>
  <si>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</si>
  <si>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</si>
  <si>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</si>
  <si>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</si>
  <si>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</si>
  <si>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</si>
  <si>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</si>
  <si>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</si>
  <si>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</si>
  <si>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</si>
  <si>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</si>
  <si>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承諾書</t>
    <rPh sb="0" eb="3">
      <t>ショウダクショ</t>
    </rPh>
    <phoneticPr fontId="2"/>
  </si>
  <si>
    <t>小学校</t>
    <rPh sb="0" eb="3">
      <t>ショウガッコウ</t>
    </rPh>
    <phoneticPr fontId="4"/>
  </si>
  <si>
    <t>中学校</t>
    <rPh sb="0" eb="3">
      <t>チュウガッコウ</t>
    </rPh>
    <phoneticPr fontId="4"/>
  </si>
  <si>
    <t>の部</t>
    <rPh sb="1" eb="2">
      <t>ブ</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</si>
  <si>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</si>
  <si>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</si>
  <si>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</si>
  <si>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</si>
  <si>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</si>
  <si>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</si>
  <si>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</si>
  <si>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</si>
  <si>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</si>
  <si>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</si>
  <si>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</si>
  <si>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</si>
  <si>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</si>
  <si>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</si>
  <si>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</si>
  <si>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</si>
  <si>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</si>
  <si>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</si>
  <si>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</si>
  <si>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</si>
  <si>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</si>
  <si>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</si>
  <si>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</si>
  <si>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</si>
  <si>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</si>
  <si>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</si>
  <si>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●「三者面談」との理由で、出演順調整（日付指定）出来ません。（学校内での調整をお願いします）</t>
    <phoneticPr fontId="2"/>
  </si>
  <si>
    <t>●各団体の所属長から申請下さい。（所属長押印）</t>
    <phoneticPr fontId="3"/>
  </si>
  <si>
    <t>●時間の指定は出来ません。</t>
    <rPh sb="7" eb="9">
      <t>デキ</t>
    </rPh>
    <phoneticPr fontId="3"/>
  </si>
  <si>
    <t>●申出のあった団体については常任理事会にて検討し、更に代表者会議にて全参加団体の了承が</t>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</si>
  <si>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</si>
  <si>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</si>
  <si>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</si>
  <si>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</si>
  <si>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</si>
  <si>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</si>
  <si>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</si>
  <si>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</si>
  <si>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</si>
  <si>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</si>
  <si>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</si>
  <si>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</si>
  <si>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</si>
  <si>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</si>
  <si>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</si>
  <si>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</si>
  <si>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</si>
  <si>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</si>
  <si>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</si>
  <si>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</si>
  <si>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</si>
  <si>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</si>
  <si>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</si>
  <si>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</si>
  <si>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</si>
  <si>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</si>
  <si>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</si>
  <si>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</si>
  <si>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</si>
  <si>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◆当日券の販売について</t>
    <phoneticPr fontId="2"/>
  </si>
  <si>
    <t>沖縄県吹奏楽連盟</t>
    <phoneticPr fontId="3"/>
  </si>
  <si>
    <t>会長　宮　里　　哲　　殿</t>
    <rPh sb="0" eb="2">
      <t>カイチョウ</t>
    </rPh>
    <rPh sb="3" eb="4">
      <t>ミヤ</t>
    </rPh>
    <rPh sb="5" eb="6">
      <t>サト</t>
    </rPh>
    <rPh sb="8" eb="9">
      <t>サトシ</t>
    </rPh>
    <rPh sb="11" eb="12">
      <t>ドノ</t>
    </rPh>
    <phoneticPr fontId="3"/>
  </si>
  <si>
    <t>（</t>
    <phoneticPr fontId="2"/>
  </si>
  <si>
    <t>●顧問の仕事の都合や私用は、具体的な理由をご記入願います。</t>
    <rPh sb="1" eb="3">
      <t>コモン</t>
    </rPh>
    <phoneticPr fontId="3"/>
  </si>
  <si>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</si>
  <si>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</si>
  <si>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</si>
  <si>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</si>
  <si>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 アナウンス原稿 】</t>
    <rPh sb="8" eb="11">
      <t>ゲンコウ</t>
    </rPh>
    <phoneticPr fontId="3"/>
  </si>
  <si>
    <t>令和５年</t>
    <rPh sb="0" eb="2">
      <t>レイワ</t>
    </rPh>
    <rPh sb="3" eb="4">
      <t>ネン</t>
    </rPh>
    <phoneticPr fontId="2"/>
  </si>
  <si>
    <t>【 参加料払込（振込）確認書 】</t>
    <rPh sb="3" eb="5">
      <t>サンカ</t>
    </rPh>
    <rPh sb="5" eb="6">
      <t>リョウ</t>
    </rPh>
    <rPh sb="6" eb="8">
      <t>ハライコミ</t>
    </rPh>
    <rPh sb="9" eb="11">
      <t>フリコミ</t>
    </rPh>
    <rPh sb="12" eb="14">
      <t>カクニン</t>
    </rPh>
    <rPh sb="15" eb="16">
      <t>ショ</t>
    </rPh>
    <phoneticPr fontId="2"/>
  </si>
  <si>
    <t>令和５年</t>
    <rPh sb="0" eb="2">
      <t xml:space="preserve">レイワ </t>
    </rPh>
    <rPh sb="3" eb="4">
      <t xml:space="preserve">ネン </t>
    </rPh>
    <phoneticPr fontId="2"/>
  </si>
  <si>
    <t>出演順</t>
    <rPh sb="0" eb="2">
      <t>シュツエン</t>
    </rPh>
    <rPh sb="2" eb="3">
      <t>ジュン</t>
    </rPh>
    <phoneticPr fontId="2"/>
  </si>
  <si>
    <t>の部</t>
    <phoneticPr fontId="2"/>
  </si>
  <si>
    <t>の部</t>
    <phoneticPr fontId="2" type="Hiragana"/>
  </si>
  <si>
    <t>提出</t>
    <phoneticPr fontId="2"/>
  </si>
  <si>
    <t>メール送信締切</t>
    <rPh sb="3" eb="5">
      <t xml:space="preserve">そうしん </t>
    </rPh>
    <rPh sb="5" eb="7">
      <t xml:space="preserve">しめきり </t>
    </rPh>
    <phoneticPr fontId="2" type="Hiragana"/>
  </si>
  <si>
    <t>書類提出締切</t>
    <rPh sb="0" eb="4">
      <t xml:space="preserve">しょるいていしゅつ </t>
    </rPh>
    <rPh sb="4" eb="6">
      <t xml:space="preserve">しめきり </t>
    </rPh>
    <phoneticPr fontId="2" type="Hiragana"/>
  </si>
  <si>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</si>
  <si>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</si>
  <si>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</si>
  <si>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</si>
  <si>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</si>
  <si>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</si>
  <si>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</si>
  <si>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</si>
  <si>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</si>
  <si>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</si>
  <si>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</si>
  <si>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</si>
  <si>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</si>
  <si>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</si>
  <si>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</si>
  <si>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</si>
  <si>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</si>
  <si>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</si>
  <si>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</si>
  <si>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t>＊沖縄県吹奏楽コンクールにおける当団体の演奏について、本吹奏楽連盟指定各社による</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</si>
  <si>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</si>
  <si>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</si>
  <si>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</si>
  <si>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</si>
  <si>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</si>
  <si>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提出</t>
    <phoneticPr fontId="2" type="Hiragana"/>
  </si>
  <si>
    <t>提出</t>
    <rPh sb="0" eb="2">
      <t xml:space="preserve">テイシュツ </t>
    </rPh>
    <phoneticPr fontId="2"/>
  </si>
  <si>
    <t>令和5年</t>
    <rPh sb="0" eb="2">
      <t>れいわ</t>
    </rPh>
    <rPh sb="3" eb="4">
      <t>ねん</t>
    </rPh>
    <phoneticPr fontId="2" type="Hiragana"/>
  </si>
  <si>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</si>
  <si>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</si>
  <si>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</si>
  <si>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第６３回沖縄県吹奏楽コンクール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</si>
  <si>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　　 上記のとおり、</t>
    <rPh sb="0" eb="10">
      <t>ダイカイオキナワケンスイソウガクサンカモウコ</t>
    </rPh>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</si>
  <si>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</si>
  <si>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</si>
  <si>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</si>
  <si>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 前売券申込書 】</t>
    <rPh sb="4" eb="5">
      <t xml:space="preserve">ケン </t>
    </rPh>
    <rPh sb="7" eb="8">
      <t xml:space="preserve">ショ </t>
    </rPh>
    <phoneticPr fontId="3"/>
  </si>
  <si>
    <t>前　売　券</t>
    <rPh sb="0" eb="3">
      <t>マエウリ</t>
    </rPh>
    <rPh sb="4" eb="5">
      <t xml:space="preserve">ケン </t>
    </rPh>
    <phoneticPr fontId="3"/>
  </si>
  <si>
    <t>【 出演順調整申請書 】</t>
    <phoneticPr fontId="3"/>
  </si>
  <si>
    <t>(A)【入力シート】</t>
    <phoneticPr fontId="2" type="Hiragana"/>
  </si>
  <si>
    <t>１，5００円　　×</t>
    <rPh sb="5" eb="6">
      <t>エン</t>
    </rPh>
    <phoneticPr fontId="2"/>
  </si>
  <si>
    <t>期　日</t>
    <rPh sb="0" eb="3">
      <t xml:space="preserve">きじつ </t>
    </rPh>
    <phoneticPr fontId="2" type="Hiragana"/>
  </si>
  <si>
    <t>大会
日程</t>
    <rPh sb="0" eb="2">
      <t xml:space="preserve">たいかい </t>
    </rPh>
    <rPh sb="3" eb="5">
      <t xml:space="preserve">にってい </t>
    </rPh>
    <phoneticPr fontId="2" type="Hiragana"/>
  </si>
  <si>
    <t>部門</t>
    <rPh sb="0" eb="2">
      <t xml:space="preserve">ぶもん </t>
    </rPh>
    <phoneticPr fontId="2" type="Hiragana"/>
  </si>
  <si>
    <t>部　門</t>
    <rPh sb="0" eb="3">
      <t xml:space="preserve">ぶもん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</si>
  <si>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</si>
  <si>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</si>
  <si>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</si>
  <si>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</si>
  <si>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中学生Ｂ・中学生の部代表選考会</t>
    <rPh sb="0" eb="3">
      <t xml:space="preserve">ちゅうがくせい </t>
    </rPh>
    <rPh sb="5" eb="8">
      <t xml:space="preserve">ちゅうがくせいのぶ </t>
    </rPh>
    <rPh sb="10" eb="15">
      <t xml:space="preserve">だいひょうせんこうかい </t>
    </rPh>
    <phoneticPr fontId="2" type="Hiragana"/>
  </si>
  <si>
    <t>小学生・大学・職場一般</t>
    <rPh sb="0" eb="3">
      <t xml:space="preserve">しょうがくせい </t>
    </rPh>
    <rPh sb="4" eb="6">
      <t xml:space="preserve">だいがく </t>
    </rPh>
    <rPh sb="7" eb="11">
      <t xml:space="preserve">しょくばいっぱん </t>
    </rPh>
    <phoneticPr fontId="2" type="Hiragana"/>
  </si>
  <si>
    <t>●申出のあった団体については常任理事会にて検討し、更に代表者会議にて全参加団体の了承が得られた場合に限り、</t>
    <phoneticPr fontId="2"/>
  </si>
  <si>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</si>
  <si>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</si>
  <si>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</si>
  <si>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</si>
  <si>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</si>
  <si>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</si>
  <si>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パート</t>
    <phoneticPr fontId="2" type="Hiragana"/>
  </si>
  <si>
    <t>パート</t>
    <phoneticPr fontId="2"/>
  </si>
  <si>
    <t>名称</t>
    <rPh sb="0" eb="2">
      <t xml:space="preserve">めいしょう </t>
    </rPh>
    <phoneticPr fontId="2" type="Hiragana"/>
  </si>
  <si>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</si>
  <si>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</si>
  <si>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＊小学校の所属長については、学校長とします。
＊姓と名の間は１文字スペースをいれてください。　例）沖縄　太郎（おきなわ　たろう）</t>
    <phoneticPr fontId="2" type="Hiragana"/>
  </si>
  <si>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</si>
  <si>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</si>
  <si>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＊責任者（顧問）の携帯番号は、必ずご入力ください。緊急連絡先に使用致します。　　　　　　　　　　　　　　　　　　　　　　　　　　　　　　　　　　　　　　　　　　　　　　　　　　　　　　　　　　　　　　　　　　　　　　　　　　　　　　　　　　　　　　　　　　　　　　　　　　＊携帯電話番号を入力の際は、必ずハイフン（－）を入力してください。例）090-1234-5678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</si>
  <si>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</si>
  <si>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</si>
  <si>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</si>
  <si>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</si>
  <si>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　録音・写真撮影ＤＶＤ収録・販売されることを・・・・・・・・・・・・・・・・・・・・・・</t>
    <rPh sb="16" eb="18">
      <t>シュウロク</t>
    </rPh>
    <rPh sb="19" eb="21">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</si>
  <si>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</si>
  <si>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</si>
  <si>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</si>
  <si>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</si>
  <si>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</si>
  <si>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＊ドロップダウンよりお選びください。</t>
    <phoneticPr fontId="2" type="Hiragana"/>
  </si>
  <si>
    <t>◆前売券申込についてお願い</t>
    <rPh sb="3" eb="4">
      <t xml:space="preserve">けん </t>
    </rPh>
    <phoneticPr fontId="2" type="Hiragana"/>
  </si>
  <si>
    <t>◆出演順調整申請</t>
    <phoneticPr fontId="2" type="Hiragana"/>
  </si>
  <si>
    <t>　＊販売を予定しています。</t>
    <phoneticPr fontId="2"/>
  </si>
  <si>
    <t>　＊前売券の返券は可能です。（大量の返券が無いよう、ご協力をお願いします。）</t>
    <phoneticPr fontId="2" type="Hiragana"/>
  </si>
  <si>
    <t>＊参加料は、郵送いたしました「郵便振替用紙」を使用し、郵便局から払い込みをお願います。</t>
    <rPh sb="1" eb="4">
      <t xml:space="preserve">さんかりょうは </t>
    </rPh>
    <phoneticPr fontId="2" type="Hiragana"/>
  </si>
  <si>
    <t>◆未就学児の客席及びロビーへの入場はできません。＊親子室の開放もいたしません。</t>
    <phoneticPr fontId="2" type="Hiragana"/>
  </si>
  <si>
    <t>◆学校職員チケット（御招待券）の発行はいたしません。</t>
    <phoneticPr fontId="2" type="Hiragana"/>
  </si>
  <si>
    <t>◆出演者が、他の団体を鑑賞する場合は、入場券をご購入下さい。</t>
    <phoneticPr fontId="2" type="Hiragana"/>
  </si>
  <si>
    <t>［ 往　路 ］</t>
    <phoneticPr fontId="3"/>
  </si>
  <si>
    <t>［ 復　路 ］</t>
    <rPh sb="2" eb="3">
      <t xml:space="preserve">フク </t>
    </rPh>
    <phoneticPr fontId="3"/>
  </si>
  <si>
    <t>１４：００までに事務局へ(G)出演順調整申請書をメール送信（提出）下さい。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</si>
  <si>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</si>
  <si>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</si>
  <si>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パート</t>
    <phoneticPr fontId="3"/>
  </si>
  <si>
    <t>パート</t>
    <phoneticPr fontId="4"/>
  </si>
  <si>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</si>
  <si>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</si>
  <si>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</si>
  <si>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</si>
  <si>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</si>
  <si>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</si>
  <si>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</si>
  <si>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</si>
  <si>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＊出演順は、〈代表者会議〉の抽選で原則決定します。但し、やむを得ない理由により調整を希望する団体は、所属長名で</t>
    <rPh sb="17" eb="19">
      <t xml:space="preserve">ゲンソク </t>
    </rPh>
    <phoneticPr fontId="2"/>
  </si>
  <si>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</si>
  <si>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</si>
  <si>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</si>
  <si>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</si>
  <si>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</si>
  <si>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</si>
  <si>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</si>
  <si>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 一 般 券 ］１，５００円</t>
    <rPh sb="4" eb="7">
      <t>イッパン</t>
    </rPh>
    <rPh sb="8" eb="9">
      <t>ケン</t>
    </rPh>
    <rPh sb="14" eb="15">
      <t>エン</t>
    </rPh>
    <phoneticPr fontId="2"/>
  </si>
  <si>
    <t>［ 学 生 券 ］１，０００円
（小学生～高校生）</t>
    <rPh sb="4" eb="7">
      <t>ガクセイ</t>
    </rPh>
    <rPh sb="8" eb="9">
      <t>ケン</t>
    </rPh>
    <rPh sb="17" eb="18">
      <t>エン</t>
    </rPh>
    <rPh sb="20" eb="23">
      <t>ショウガクセイコウコウセイ</t>
    </rPh>
    <phoneticPr fontId="2"/>
  </si>
  <si>
    <t>会場</t>
    <rPh sb="0" eb="2">
      <t xml:space="preserve">かいじょう </t>
    </rPh>
    <phoneticPr fontId="2" type="Hiragana"/>
  </si>
  <si>
    <t>沖縄コンベンションセンター〈劇場棟〉</t>
    <rPh sb="0" eb="2">
      <t xml:space="preserve">おきなわ </t>
    </rPh>
    <rPh sb="14" eb="17">
      <t xml:space="preserve">げきじょうとう </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</si>
  <si>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</si>
  <si>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</si>
  <si>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</si>
  <si>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＊〈中学生の部代表選考会〉のチケットは、代表選考会へ選出された団体へ後日配布いたします。</t>
    <rPh sb="4" eb="9">
      <t>チュウガッコウ</t>
    </rPh>
    <rPh sb="9" eb="14">
      <t>ダイヒョウセンコウカイ</t>
    </rPh>
    <rPh sb="21" eb="26">
      <t>ダイヒョウセンコウカイ</t>
    </rPh>
    <rPh sb="27" eb="29">
      <t>センシュツ</t>
    </rPh>
    <rPh sb="32" eb="34">
      <t>ダンタイ</t>
    </rPh>
    <rPh sb="35" eb="37">
      <t>ゴジツ</t>
    </rPh>
    <rPh sb="37" eb="39">
      <t>ハイフ</t>
    </rPh>
    <phoneticPr fontId="2"/>
  </si>
  <si>
    <t>　＊前売券の返券は可能です。（大量の返券が無いよう、ご協力をお願いします。）</t>
    <phoneticPr fontId="2"/>
  </si>
  <si>
    <t>◆その他</t>
    <phoneticPr fontId="2"/>
  </si>
  <si>
    <t>　❶出演者が、他の団体を鑑賞する場合は、入場券をご購入下さい。</t>
    <phoneticPr fontId="2"/>
  </si>
  <si>
    <t>　❷未就学児の客席及びロビーへの入場はできません。＊親子室の開放もいたしません。</t>
    <phoneticPr fontId="2"/>
  </si>
  <si>
    <t>　❸学校職員チケット（御招待券）の発行はいたしません。</t>
    <phoneticPr fontId="2"/>
  </si>
  <si>
    <r>
      <t>●顧問の仕事の都合や私用は、</t>
    </r>
    <r>
      <rPr>
        <b/>
        <u val="double"/>
        <sz val="11"/>
        <rFont val="HG丸ｺﾞｼｯｸM-PRO"/>
        <family val="2"/>
        <charset val="128"/>
      </rPr>
      <t>具体的な理由</t>
    </r>
    <r>
      <rPr>
        <b/>
        <sz val="11"/>
        <rFont val="HG丸ｺﾞｼｯｸM-PRO"/>
        <family val="2"/>
        <charset val="128"/>
      </rPr>
      <t>をご記入願います。</t>
    </r>
    <rPh sb="1" eb="3">
      <t>コモン</t>
    </rPh>
    <phoneticPr fontId="3"/>
  </si>
  <si>
    <t>の出演順について、下記の通り申請いたします。</t>
    <phoneticPr fontId="2"/>
  </si>
  <si>
    <t>①出演希望日・・・・・・</t>
    <rPh sb="1" eb="3">
      <t xml:space="preserve">シュツエン </t>
    </rPh>
    <rPh sb="3" eb="5">
      <t>キボウ</t>
    </rPh>
    <rPh sb="5" eb="6">
      <t>ヒヅケ</t>
    </rPh>
    <phoneticPr fontId="3"/>
  </si>
  <si>
    <t>［ 往 路 ］</t>
    <phoneticPr fontId="2"/>
  </si>
  <si>
    <t>［ 復 路 ］</t>
    <phoneticPr fontId="2"/>
  </si>
  <si>
    <t>　得られた場合に限り、出演順の調整を行います。</t>
    <phoneticPr fontId="2"/>
  </si>
  <si>
    <t>責任者名
（顧問）</t>
    <rPh sb="0" eb="2">
      <t>せきにん</t>
    </rPh>
    <rPh sb="2" eb="3">
      <t>しゃ</t>
    </rPh>
    <rPh sb="3" eb="4">
      <t>めい</t>
    </rPh>
    <rPh sb="5" eb="7">
      <t>こもん</t>
    </rPh>
    <phoneticPr fontId="2" type="Hiragana"/>
  </si>
  <si>
    <t>沖 縄 県 吹 奏 楽 連 盟</t>
    <rPh sb="0" eb="15">
      <t>おきなわけんすいそうがくれんめい</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</si>
  <si>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</si>
  <si>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</si>
  <si>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</si>
  <si>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</si>
  <si>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</si>
  <si>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</si>
  <si>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</si>
  <si>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</si>
  <si>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</si>
  <si>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</si>
  <si>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</si>
  <si>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</si>
  <si>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</si>
  <si>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</si>
  <si>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Ｂ</t>
  </si>
  <si>
    <t>小学生・中学生・高等学校・大学・職場一般</t>
    <rPh sb="0" eb="3">
      <t xml:space="preserve">しょうがくせい </t>
    </rPh>
    <phoneticPr fontId="2" type="Hiragana"/>
  </si>
  <si>
    <t>自由曲</t>
    <rPh sb="0" eb="3">
      <t>ジユウキョク</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</si>
  <si>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</si>
  <si>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</si>
  <si>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自由曲</t>
    <rPh sb="0" eb="3">
      <t>じゆうきょく</t>
    </rPh>
    <phoneticPr fontId="2" type="Hiragana"/>
  </si>
  <si>
    <t>編曲者名</t>
    <rPh sb="0" eb="1">
      <t>ヘン</t>
    </rPh>
    <rPh sb="1" eb="2">
      <t>キョク</t>
    </rPh>
    <rPh sb="2" eb="3">
      <t>シャ</t>
    </rPh>
    <rPh sb="3" eb="4">
      <t>メイ</t>
    </rPh>
    <phoneticPr fontId="3"/>
  </si>
  <si>
    <t>＊正式名称で入力してください。
　（○○市立○○○小学校）　　　　　　　　　　　　　　　　　　　　　　　　　　　　　　　　　　　　　　　　　　　　　　　　　　　　　　　　　　　　　　　　　　　　　　　　　　</t>
    <rPh sb="1" eb="3">
      <t>セイシキ</t>
    </rPh>
    <rPh sb="3" eb="5">
      <t>メイショウ</t>
    </rPh>
    <rPh sb="6" eb="8">
      <t>ニュウリョク</t>
    </rPh>
    <phoneticPr fontId="2"/>
  </si>
  <si>
    <t>◆リボン入場可。指揮者（引率者）２名は、当日団体受付にてリボンをお渡しいたします。</t>
    <phoneticPr fontId="2" type="Hiragana"/>
  </si>
  <si>
    <t>◆宿泊を伴う離島団体には、出演人数分の「離島団体チケット」を配布いたします。（当日団体受付）</t>
    <phoneticPr fontId="2" type="Hiragana"/>
  </si>
  <si>
    <r>
      <t>　＊〈代表者会議〉時に申し込み下さい。</t>
    </r>
    <r>
      <rPr>
        <sz val="12"/>
        <color rgb="FFFF0000"/>
        <rFont val="HG丸ｺﾞｼｯｸM-PRO"/>
        <family val="3"/>
        <charset val="128"/>
      </rPr>
      <t>後日の郵送等はいたしません。</t>
    </r>
    <phoneticPr fontId="2"/>
  </si>
  <si>
    <t>第６３回沖縄県吹奏楽コンクール参加申込書</t>
    <phoneticPr fontId="2"/>
  </si>
  <si>
    <t>※団体名は正式名称でアナウンスいします。</t>
    <rPh sb="5" eb="7">
      <t>セイシキ</t>
    </rPh>
    <rPh sb="7" eb="9">
      <t>メイショウ</t>
    </rPh>
    <phoneticPr fontId="3"/>
  </si>
  <si>
    <t>　❹リボン入場可。指揮者（引率者）２名は、当日団体受付にてリボンをお渡しいたします。</t>
    <phoneticPr fontId="2"/>
  </si>
  <si>
    <t>　❺宿泊を伴う離島団体には、出演人数分の「離島団体チケット」を配布いたします。（当日団体受付）</t>
    <phoneticPr fontId="2"/>
  </si>
  <si>
    <t>　＊〈代表者会議〉時に申し込み下さい。後日の郵送等はいたしません。</t>
    <phoneticPr fontId="2"/>
  </si>
  <si>
    <t>　※振替払込請求書兼受領証（領収書）をコピーし、 枠に貼り付け提出して下さい。</t>
    <rPh sb="2" eb="4">
      <t>フリカエ</t>
    </rPh>
    <phoneticPr fontId="2"/>
  </si>
  <si>
    <t>職印</t>
    <rPh sb="0" eb="1">
      <t>ショク</t>
    </rPh>
    <rPh sb="1" eb="2">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</si>
</sst>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ggge&quot;年&quot;m&quot;月&quot;d&quot;日&quot;;@" x16r2:formatCode16="[$-ja-JP-x-gannen]ggge&quot;年&quot;m&quot;月&quot;d&quot;日&quot;;@"/>
    <numFmt numFmtId="183" formatCode="[$-411]ggge&quot;年&quot;m&quot;月&quot;d&quot;日&quot;\(ddd\)"/>
    <numFmt numFmtId="184" formatCode="[$-411]m&quot;月&quot;d&quot;日&quot;\(ddd\)"/>
    <numFmt numFmtId="185" formatCode="[$]gge&quot;年&quot;m&quot;月&quot;d&quot;日&quot;\(ddd\)" x16r2:formatCode16="[$-ja-JP-x-gannen]gge&quot;年&quot;m&quot;月&quot;d&quot;日&quot;\(ddd\)"/>
  </numFmts>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2"/>
      <color theme="1"/>
      <name val="ＭＳ Ｐゴシック"/>
      <family val="2"/>
      <charset val="128"/>
      <scheme val="minor"/>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b/>
      <sz val="10"/>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10"/>
      <color theme="0"/>
      <name val="HG丸ｺﾞｼｯｸM-PRO"/>
      <family val="2"/>
      <charset val="128"/>
    </font>
    <font>
      <b/>
      <sz val="18"/>
      <color theme="1"/>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2"/>
      <color theme="0"/>
      <name val="HG丸ｺﾞｼｯｸM-PRO"/>
      <family val="2"/>
      <charset val="128"/>
    </font>
    <font>
      <sz val="14"/>
      <color theme="0"/>
      <name val="HG丸ｺﾞｼｯｸM-PRO"/>
      <family val="2"/>
      <charset val="128"/>
    </font>
    <font>
      <b/>
      <sz val="11"/>
      <color rgb="FFFF0000"/>
      <name val="HG丸ｺﾞｼｯｸM-PRO"/>
      <family val="2"/>
      <charset val="128"/>
    </font>
    <font>
      <sz val="13"/>
      <name val="HG丸ｺﾞｼｯｸM-PRO"/>
      <family val="2"/>
      <charset val="128"/>
    </font>
    <font>
      <sz val="10"/>
      <color theme="4" tint="0.79998168889431442"/>
      <name val="HG丸ｺﾞｼｯｸM-PRO"/>
      <family val="2"/>
      <charset val="128"/>
    </font>
    <font>
      <sz val="11"/>
      <color theme="4" tint="0.79998168889431442"/>
      <name val="HG丸ｺﾞｼｯｸM-PRO"/>
      <family val="2"/>
      <charset val="128"/>
    </font>
    <font>
      <b/>
      <u val="double"/>
      <sz val="11"/>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4"/>
      <color theme="1"/>
      <name val="HG丸ｺﾞｼｯｸM-PRO"/>
      <family val="3"/>
      <charset val="128"/>
    </font>
    <font>
      <b/>
      <sz val="11"/>
      <color theme="1"/>
      <name val="HG丸ｺﾞｼｯｸM-PRO"/>
      <family val="3"/>
      <charset val="128"/>
    </font>
    <font>
      <b/>
      <sz val="11"/>
      <name val="HG丸ｺﾞｼｯｸM-PRO"/>
      <family val="3"/>
      <charset val="128"/>
    </font>
    <font>
      <sz val="12"/>
      <name val="HG丸ｺﾞｼｯｸM-PRO"/>
      <family val="3"/>
      <charset val="128"/>
    </font>
    <font>
      <sz val="12"/>
      <color theme="1"/>
      <name val="HG丸ｺﾞｼｯｸM-PRO"/>
      <family val="3"/>
      <charset val="128"/>
    </font>
  </fonts>
  <fills count="12">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C00000"/>
        <bgColor indexed="64"/>
      </patternFill>
    </fill>
    <fill>
      <patternFill patternType="solid">
        <fgColor rgb="FFFF00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3">
    <xf numFmtId="0" fontId="0" fillId="0" borderId="0" xfId="0">
      <alignment vertical="center"/>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6" fillId="0" borderId="1" xfId="0" applyFont="1" applyBorder="1" applyAlignment="1">
      <alignment vertical="center" shrinkToFit="1"/>
    </xf>
    <xf numFmtId="55" fontId="0" fillId="0" borderId="2" xfId="0" applyNumberFormat="1" applyBorder="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16" xfId="0" applyFont="1" applyBorder="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24" fillId="0" borderId="0" xfId="0" applyFont="1">
      <alignment vertical="center"/>
    </xf>
    <xf numFmtId="0" fontId="16" fillId="0" borderId="0" xfId="0" applyFont="1">
      <alignment vertical="center"/>
    </xf>
    <xf numFmtId="0" fontId="25" fillId="0" borderId="24" xfId="0" applyFont="1" applyBorder="1" applyAlignment="1">
      <alignment horizontal="center" vertical="center" shrinkToFit="1"/>
    </xf>
    <xf numFmtId="0" fontId="25" fillId="0" borderId="27" xfId="0" applyFont="1" applyBorder="1" applyAlignment="1">
      <alignment horizontal="center" vertical="center" shrinkToFit="1"/>
    </xf>
    <xf numFmtId="0" fontId="8" fillId="0" borderId="2" xfId="0" applyFont="1" applyBorder="1" applyAlignment="1">
      <alignment horizontal="center" vertical="center"/>
    </xf>
    <xf numFmtId="0" fontId="9" fillId="0" borderId="0" xfId="0" applyFont="1" applyAlignment="1">
      <alignment horizontal="left" vertical="center"/>
    </xf>
    <xf numFmtId="0" fontId="7" fillId="6" borderId="0" xfId="0" applyFont="1" applyFill="1">
      <alignment vertical="center"/>
    </xf>
    <xf numFmtId="0" fontId="35" fillId="6" borderId="0" xfId="0" applyFont="1" applyFill="1" applyAlignment="1">
      <alignment horizontal="left" vertical="center"/>
    </xf>
    <xf numFmtId="0" fontId="22" fillId="6" borderId="0" xfId="0" applyFont="1" applyFill="1">
      <alignment vertical="center"/>
    </xf>
    <xf numFmtId="0" fontId="25" fillId="0" borderId="15" xfId="0" applyFont="1" applyBorder="1" applyAlignment="1">
      <alignment horizontal="center" vertical="center"/>
    </xf>
    <xf numFmtId="0" fontId="25" fillId="0" borderId="9"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75" xfId="0" applyFont="1" applyBorder="1" applyAlignment="1">
      <alignment horizontal="center" vertical="center"/>
    </xf>
    <xf numFmtId="0" fontId="11" fillId="0" borderId="42" xfId="0" applyFont="1" applyBorder="1" applyAlignment="1">
      <alignment horizontal="center" vertical="center" shrinkToFit="1"/>
    </xf>
    <xf numFmtId="0" fontId="9" fillId="0" borderId="0" xfId="0" applyFont="1" applyAlignment="1">
      <alignment horizontal="center" vertical="center"/>
    </xf>
    <xf numFmtId="0" fontId="22" fillId="6" borderId="0" xfId="0" applyFont="1" applyFill="1" applyAlignment="1">
      <alignment vertical="center" wrapText="1"/>
    </xf>
    <xf numFmtId="0" fontId="39" fillId="6" borderId="0" xfId="0" applyFont="1" applyFill="1" applyAlignment="1">
      <alignment horizontal="left" vertical="center"/>
    </xf>
    <xf numFmtId="0" fontId="37" fillId="0" borderId="0" xfId="0" applyFont="1">
      <alignment vertical="center"/>
    </xf>
    <xf numFmtId="0" fontId="9" fillId="0" borderId="59" xfId="0" applyFont="1" applyBorder="1" applyAlignment="1">
      <alignment horizontal="center" vertical="center" wrapText="1"/>
    </xf>
    <xf numFmtId="0" fontId="37" fillId="0" borderId="3" xfId="0" applyFont="1" applyBorder="1" applyAlignment="1">
      <alignment horizontal="center" vertical="center"/>
    </xf>
    <xf numFmtId="0" fontId="9" fillId="0" borderId="6" xfId="0" applyFont="1" applyBorder="1" applyAlignment="1">
      <alignment horizontal="right" vertical="center" indent="1"/>
    </xf>
    <xf numFmtId="0" fontId="8" fillId="0" borderId="9" xfId="0" applyFont="1" applyBorder="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9" fillId="0" borderId="42" xfId="0" applyFont="1" applyBorder="1" applyAlignment="1">
      <alignment horizontal="right" vertical="center" shrinkToFit="1"/>
    </xf>
    <xf numFmtId="0" fontId="9" fillId="0" borderId="42" xfId="0" applyFont="1" applyBorder="1" applyAlignment="1">
      <alignment horizontal="left" vertical="center" shrinkToFit="1"/>
    </xf>
    <xf numFmtId="0" fontId="11" fillId="0" borderId="0" xfId="0" applyFont="1" applyAlignment="1"/>
    <xf numFmtId="0" fontId="8" fillId="0" borderId="0" xfId="0" applyFont="1" applyAlignment="1">
      <alignment vertical="center" shrinkToFit="1"/>
    </xf>
    <xf numFmtId="5" fontId="11" fillId="0" borderId="0" xfId="0" applyNumberFormat="1" applyFont="1" applyAlignment="1"/>
    <xf numFmtId="176" fontId="9" fillId="0" borderId="0" xfId="0" applyNumberFormat="1" applyFont="1">
      <alignment vertical="center"/>
    </xf>
    <xf numFmtId="0" fontId="11" fillId="0" borderId="0" xfId="0" applyFont="1">
      <alignment vertical="center"/>
    </xf>
    <xf numFmtId="0" fontId="37" fillId="0" borderId="48" xfId="0" applyFont="1" applyBorder="1" applyAlignment="1">
      <alignment horizontal="center" vertical="center"/>
    </xf>
    <xf numFmtId="0" fontId="29" fillId="0" borderId="0" xfId="0" applyFont="1">
      <alignment vertical="center"/>
    </xf>
    <xf numFmtId="182" fontId="37" fillId="0" borderId="0" xfId="0" applyNumberFormat="1" applyFont="1" applyAlignment="1">
      <alignment horizontal="right" vertical="center"/>
    </xf>
    <xf numFmtId="0" fontId="16" fillId="0" borderId="0" xfId="0" applyFont="1" applyAlignment="1">
      <alignment vertical="center" shrinkToFit="1"/>
    </xf>
    <xf numFmtId="0" fontId="24" fillId="0" borderId="0" xfId="0" applyFont="1" applyAlignment="1">
      <alignment horizontal="left" vertical="center"/>
    </xf>
    <xf numFmtId="0" fontId="7" fillId="10" borderId="1" xfId="0" applyFont="1" applyFill="1" applyBorder="1">
      <alignment vertical="center"/>
    </xf>
    <xf numFmtId="0" fontId="7" fillId="9" borderId="1" xfId="0" applyFont="1" applyFill="1" applyBorder="1" applyAlignment="1">
      <alignment horizontal="center" vertical="center"/>
    </xf>
    <xf numFmtId="20" fontId="22" fillId="0" borderId="4" xfId="0" applyNumberFormat="1" applyFont="1" applyBorder="1" applyAlignment="1">
      <alignment horizontal="center" vertical="center"/>
    </xf>
    <xf numFmtId="0" fontId="26" fillId="0" borderId="7" xfId="0" applyFont="1" applyBorder="1">
      <alignment vertical="center"/>
    </xf>
    <xf numFmtId="0" fontId="7" fillId="0" borderId="7" xfId="0" applyFont="1" applyBorder="1">
      <alignment vertical="center"/>
    </xf>
    <xf numFmtId="0" fontId="26" fillId="0" borderId="8" xfId="0" applyFont="1" applyBorder="1">
      <alignment vertical="center"/>
    </xf>
    <xf numFmtId="0" fontId="27" fillId="0" borderId="9" xfId="0" applyFont="1" applyBorder="1">
      <alignment vertical="center"/>
    </xf>
    <xf numFmtId="0" fontId="26" fillId="0" borderId="10" xfId="0" applyFont="1" applyBorder="1" applyAlignment="1">
      <alignment horizontal="left" vertical="center"/>
    </xf>
    <xf numFmtId="0" fontId="7" fillId="0" borderId="10" xfId="0" applyFont="1" applyBorder="1">
      <alignment vertical="center"/>
    </xf>
    <xf numFmtId="0" fontId="26" fillId="0" borderId="11" xfId="0" applyFont="1" applyBorder="1" applyAlignment="1">
      <alignment horizontal="left" vertical="center"/>
    </xf>
    <xf numFmtId="0" fontId="7" fillId="0" borderId="3" xfId="0" applyFont="1" applyBorder="1">
      <alignment vertical="center"/>
    </xf>
    <xf numFmtId="0" fontId="7" fillId="0" borderId="4" xfId="0" applyFont="1" applyBorder="1">
      <alignment vertical="center"/>
    </xf>
    <xf numFmtId="0" fontId="7" fillId="2" borderId="1" xfId="0" applyFont="1" applyFill="1" applyBorder="1">
      <alignment vertical="center"/>
    </xf>
    <xf numFmtId="0" fontId="7" fillId="3" borderId="1" xfId="0" applyFont="1" applyFill="1" applyBorder="1">
      <alignment vertical="center"/>
    </xf>
    <xf numFmtId="0" fontId="27" fillId="0" borderId="0" xfId="0" applyFont="1">
      <alignment vertical="center"/>
    </xf>
    <xf numFmtId="0" fontId="7" fillId="0" borderId="18" xfId="0" applyFont="1" applyBorder="1">
      <alignment vertical="center"/>
    </xf>
    <xf numFmtId="0" fontId="27" fillId="0" borderId="5" xfId="0" applyFont="1" applyBorder="1">
      <alignment vertical="center"/>
    </xf>
    <xf numFmtId="0" fontId="7" fillId="0" borderId="11" xfId="0" applyFont="1" applyBorder="1">
      <alignment vertical="center"/>
    </xf>
    <xf numFmtId="0" fontId="7" fillId="7" borderId="0" xfId="0" applyFont="1" applyFill="1">
      <alignment vertical="center"/>
    </xf>
    <xf numFmtId="0" fontId="27" fillId="7" borderId="0" xfId="0" applyFont="1" applyFill="1">
      <alignment vertical="center"/>
    </xf>
    <xf numFmtId="0" fontId="29" fillId="0" borderId="1" xfId="0" applyFont="1" applyBorder="1" applyAlignment="1">
      <alignment horizontal="center" vertical="center"/>
    </xf>
    <xf numFmtId="0" fontId="22" fillId="4" borderId="0" xfId="0" applyFont="1" applyFill="1" applyAlignment="1">
      <alignment horizontal="left" vertical="center"/>
    </xf>
    <xf numFmtId="0" fontId="38" fillId="0" borderId="1" xfId="0" applyFont="1" applyBorder="1" applyAlignment="1">
      <alignment horizontal="center" vertical="center"/>
    </xf>
    <xf numFmtId="0" fontId="29" fillId="0" borderId="3" xfId="0" applyFont="1" applyBorder="1">
      <alignment vertical="center"/>
    </xf>
    <xf numFmtId="0" fontId="29" fillId="0" borderId="19" xfId="0" applyFont="1" applyBorder="1" applyAlignment="1">
      <alignment horizontal="center" vertical="center"/>
    </xf>
    <xf numFmtId="0" fontId="31" fillId="4" borderId="24" xfId="0" applyFont="1" applyFill="1" applyBorder="1" applyAlignment="1">
      <alignment horizontal="center" vertical="center"/>
    </xf>
    <xf numFmtId="0" fontId="22" fillId="4" borderId="27" xfId="0" applyFont="1" applyFill="1" applyBorder="1" applyAlignment="1">
      <alignment horizontal="center" vertical="center"/>
    </xf>
    <xf numFmtId="0" fontId="29" fillId="7" borderId="0" xfId="0" applyFont="1" applyFill="1" applyAlignment="1">
      <alignment horizontal="center" vertical="center"/>
    </xf>
    <xf numFmtId="0" fontId="22" fillId="7" borderId="0" xfId="0" applyFont="1" applyFill="1" applyAlignment="1">
      <alignment horizontal="center" vertical="center"/>
    </xf>
    <xf numFmtId="0" fontId="13" fillId="7" borderId="0" xfId="0" applyFont="1" applyFill="1" applyAlignment="1">
      <alignment horizontal="left" vertical="center"/>
    </xf>
    <xf numFmtId="0" fontId="30" fillId="7" borderId="0" xfId="0" applyFont="1" applyFill="1" applyAlignment="1">
      <alignment horizontal="left" vertical="center"/>
    </xf>
    <xf numFmtId="0" fontId="22" fillId="4" borderId="3" xfId="0" applyFont="1" applyFill="1" applyBorder="1" applyAlignment="1">
      <alignment horizontal="left" vertical="center"/>
    </xf>
    <xf numFmtId="0" fontId="13" fillId="4" borderId="3" xfId="0" applyFont="1" applyFill="1" applyBorder="1" applyAlignment="1">
      <alignment horizontal="left"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7" fillId="7" borderId="5" xfId="0" applyFont="1" applyFill="1" applyBorder="1">
      <alignment vertical="center"/>
    </xf>
    <xf numFmtId="0" fontId="7" fillId="7" borderId="10" xfId="0" applyFont="1" applyFill="1" applyBorder="1">
      <alignment vertical="center"/>
    </xf>
    <xf numFmtId="0" fontId="7" fillId="7" borderId="7" xfId="0" applyFont="1" applyFill="1" applyBorder="1">
      <alignment vertical="center"/>
    </xf>
    <xf numFmtId="0" fontId="29" fillId="0" borderId="3" xfId="0" applyFont="1" applyBorder="1" applyAlignment="1">
      <alignment horizontal="center" vertical="center"/>
    </xf>
    <xf numFmtId="0" fontId="22" fillId="0" borderId="1" xfId="0" applyFont="1" applyBorder="1" applyAlignment="1">
      <alignment horizontal="center" vertical="center"/>
    </xf>
    <xf numFmtId="0" fontId="30" fillId="7" borderId="0" xfId="0" applyFont="1" applyFill="1" applyAlignment="1">
      <alignment vertical="center" wrapText="1"/>
    </xf>
    <xf numFmtId="0" fontId="30" fillId="7" borderId="0" xfId="0" applyFont="1" applyFill="1">
      <alignment vertical="center"/>
    </xf>
    <xf numFmtId="0" fontId="29" fillId="7" borderId="0" xfId="0" applyFont="1" applyFill="1" applyAlignment="1">
      <alignment horizontal="center" vertical="center" wrapText="1"/>
    </xf>
    <xf numFmtId="0" fontId="13" fillId="7" borderId="0" xfId="0" applyFont="1" applyFill="1" applyAlignment="1">
      <alignment horizontal="left" vertical="center" shrinkToFit="1"/>
    </xf>
    <xf numFmtId="0" fontId="29" fillId="7"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7" fillId="4" borderId="3" xfId="0" applyFont="1" applyFill="1" applyBorder="1">
      <alignment vertical="center"/>
    </xf>
    <xf numFmtId="0" fontId="21" fillId="4" borderId="3" xfId="0" applyFont="1" applyFill="1" applyBorder="1">
      <alignment vertical="center"/>
    </xf>
    <xf numFmtId="0" fontId="22" fillId="4" borderId="0" xfId="0" applyFont="1" applyFill="1">
      <alignment vertical="center"/>
    </xf>
    <xf numFmtId="0" fontId="22" fillId="4" borderId="2" xfId="0" applyFont="1" applyFill="1" applyBorder="1" applyAlignment="1">
      <alignment horizontal="left" vertical="center"/>
    </xf>
    <xf numFmtId="0" fontId="22" fillId="0" borderId="7" xfId="0" applyFont="1" applyBorder="1">
      <alignment vertical="center"/>
    </xf>
    <xf numFmtId="0" fontId="32" fillId="7" borderId="0" xfId="0" applyFont="1" applyFill="1">
      <alignment vertical="center"/>
    </xf>
    <xf numFmtId="0" fontId="29" fillId="7" borderId="0" xfId="0" applyFont="1" applyFill="1" applyAlignment="1">
      <alignment vertical="center" shrinkToFit="1"/>
    </xf>
    <xf numFmtId="0" fontId="21" fillId="7" borderId="0" xfId="0" applyFont="1" applyFill="1" applyAlignment="1">
      <alignment horizontal="center" vertical="center" shrinkToFit="1"/>
    </xf>
    <xf numFmtId="0" fontId="7" fillId="7" borderId="0" xfId="0" applyFont="1" applyFill="1" applyAlignment="1">
      <alignment horizontal="center" vertical="center"/>
    </xf>
    <xf numFmtId="0" fontId="27" fillId="4" borderId="3" xfId="0" applyFont="1" applyFill="1" applyBorder="1" applyAlignment="1">
      <alignment horizontal="center" vertical="center"/>
    </xf>
    <xf numFmtId="0" fontId="22" fillId="5" borderId="7" xfId="0" applyFont="1" applyFill="1" applyBorder="1" applyAlignment="1">
      <alignment horizontal="left" vertical="center"/>
    </xf>
    <xf numFmtId="0" fontId="21" fillId="7" borderId="0" xfId="0" applyFont="1" applyFill="1">
      <alignment vertical="center"/>
    </xf>
    <xf numFmtId="0" fontId="22" fillId="4" borderId="6" xfId="0" applyFont="1" applyFill="1" applyBorder="1">
      <alignment vertical="center"/>
    </xf>
    <xf numFmtId="0" fontId="22" fillId="4" borderId="7" xfId="0" applyFont="1" applyFill="1" applyBorder="1">
      <alignment vertical="center"/>
    </xf>
    <xf numFmtId="0" fontId="22" fillId="4" borderId="18" xfId="0" applyFont="1" applyFill="1" applyBorder="1">
      <alignment vertical="center"/>
    </xf>
    <xf numFmtId="0" fontId="22" fillId="4" borderId="5"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7" borderId="0" xfId="0" applyFont="1" applyFill="1" applyAlignment="1">
      <alignment horizontal="left" vertical="center"/>
    </xf>
    <xf numFmtId="0" fontId="9" fillId="0" borderId="58" xfId="0" applyFont="1" applyBorder="1">
      <alignment vertical="center"/>
    </xf>
    <xf numFmtId="0" fontId="13" fillId="8" borderId="3" xfId="0" applyFont="1" applyFill="1" applyBorder="1" applyAlignment="1">
      <alignment horizontal="left" vertical="center"/>
    </xf>
    <xf numFmtId="0" fontId="13" fillId="8" borderId="4" xfId="0" applyFont="1" applyFill="1" applyBorder="1" applyAlignment="1">
      <alignment horizontal="left" vertical="center"/>
    </xf>
    <xf numFmtId="0" fontId="7" fillId="8" borderId="2" xfId="0" applyFont="1" applyFill="1" applyBorder="1">
      <alignment vertical="center"/>
    </xf>
    <xf numFmtId="0" fontId="7" fillId="8" borderId="3" xfId="0" applyFont="1" applyFill="1" applyBorder="1">
      <alignment vertical="center"/>
    </xf>
    <xf numFmtId="0" fontId="7" fillId="8" borderId="4" xfId="0" applyFont="1" applyFill="1" applyBorder="1">
      <alignment vertical="center"/>
    </xf>
    <xf numFmtId="181" fontId="27" fillId="8" borderId="3" xfId="0" applyNumberFormat="1" applyFont="1" applyFill="1" applyBorder="1">
      <alignment vertical="center"/>
    </xf>
    <xf numFmtId="181" fontId="27" fillId="8" borderId="4" xfId="0" applyNumberFormat="1" applyFont="1" applyFill="1" applyBorder="1">
      <alignment vertical="center"/>
    </xf>
    <xf numFmtId="0" fontId="40" fillId="0" borderId="24" xfId="0" applyFont="1" applyBorder="1" applyAlignment="1">
      <alignment horizontal="center" vertical="center"/>
    </xf>
    <xf numFmtId="0" fontId="22" fillId="0" borderId="21" xfId="0" applyFont="1" applyBorder="1" applyAlignment="1">
      <alignment horizontal="center" vertical="center"/>
    </xf>
    <xf numFmtId="0" fontId="22" fillId="0" borderId="9" xfId="0" applyFont="1" applyBorder="1">
      <alignment vertical="center"/>
    </xf>
    <xf numFmtId="0" fontId="22" fillId="0" borderId="10" xfId="0" applyFont="1" applyBorder="1">
      <alignment vertical="center"/>
    </xf>
    <xf numFmtId="0" fontId="22" fillId="0" borderId="2" xfId="0" applyFont="1" applyBorder="1">
      <alignment vertical="center"/>
    </xf>
    <xf numFmtId="0" fontId="22" fillId="0" borderId="3" xfId="0" applyFont="1" applyBorder="1">
      <alignment vertical="center"/>
    </xf>
    <xf numFmtId="0" fontId="29" fillId="4" borderId="13" xfId="0" applyFont="1" applyFill="1" applyBorder="1">
      <alignment vertical="center"/>
    </xf>
    <xf numFmtId="0" fontId="29" fillId="0" borderId="17" xfId="0" applyFont="1" applyBorder="1">
      <alignment vertical="center"/>
    </xf>
    <xf numFmtId="0" fontId="29" fillId="0" borderId="11" xfId="0" applyFont="1" applyBorder="1">
      <alignment vertical="center"/>
    </xf>
    <xf numFmtId="0" fontId="29" fillId="0" borderId="4" xfId="0" applyFont="1" applyBorder="1" applyAlignment="1">
      <alignment horizontal="left" vertical="center"/>
    </xf>
    <xf numFmtId="0" fontId="29" fillId="4" borderId="16" xfId="0" applyFont="1" applyFill="1" applyBorder="1">
      <alignment vertical="center"/>
    </xf>
    <xf numFmtId="0" fontId="7" fillId="0" borderId="16" xfId="0" applyFont="1" applyBorder="1">
      <alignment vertical="center"/>
    </xf>
    <xf numFmtId="0" fontId="7" fillId="0" borderId="13" xfId="0" applyFont="1" applyBorder="1">
      <alignment vertical="center"/>
    </xf>
    <xf numFmtId="0" fontId="7" fillId="0" borderId="6" xfId="0" applyFont="1" applyBorder="1">
      <alignment vertical="center"/>
    </xf>
    <xf numFmtId="0" fontId="29" fillId="0" borderId="8" xfId="0" applyFont="1" applyBorder="1">
      <alignment vertical="center"/>
    </xf>
    <xf numFmtId="0" fontId="7" fillId="0" borderId="5" xfId="0" applyFont="1" applyBorder="1">
      <alignment vertical="center"/>
    </xf>
    <xf numFmtId="0" fontId="7" fillId="0" borderId="9" xfId="0" applyFont="1" applyBorder="1">
      <alignment vertical="center"/>
    </xf>
    <xf numFmtId="0" fontId="22" fillId="4" borderId="93" xfId="0" applyFont="1" applyFill="1" applyBorder="1" applyAlignment="1">
      <alignment horizontal="right" vertical="center" wrapText="1"/>
    </xf>
    <xf numFmtId="0" fontId="24" fillId="4" borderId="93" xfId="0" applyFont="1" applyFill="1" applyBorder="1" applyAlignment="1">
      <alignment horizontal="center" vertical="center" wrapText="1"/>
    </xf>
    <xf numFmtId="0" fontId="24" fillId="4" borderId="93" xfId="0" applyFont="1" applyFill="1" applyBorder="1" applyAlignment="1">
      <alignment horizontal="left" vertical="center" wrapText="1"/>
    </xf>
    <xf numFmtId="0" fontId="22" fillId="4" borderId="94" xfId="0" applyFont="1" applyFill="1" applyBorder="1" applyAlignment="1">
      <alignment horizontal="left" vertical="center" wrapText="1"/>
    </xf>
    <xf numFmtId="0" fontId="22" fillId="4" borderId="13" xfId="0" applyFont="1" applyFill="1" applyBorder="1" applyAlignment="1">
      <alignment horizontal="right" vertical="center" wrapText="1"/>
    </xf>
    <xf numFmtId="0" fontId="24" fillId="4" borderId="13"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7" fillId="3" borderId="93"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22" fillId="5" borderId="6" xfId="0" applyFont="1" applyFill="1" applyBorder="1" applyAlignment="1">
      <alignment horizontal="left" vertical="center"/>
    </xf>
    <xf numFmtId="0" fontId="22" fillId="5" borderId="8" xfId="0" applyFont="1" applyFill="1" applyBorder="1" applyAlignment="1">
      <alignment horizontal="left" vertical="center"/>
    </xf>
    <xf numFmtId="0" fontId="22" fillId="5" borderId="9" xfId="0" applyFont="1" applyFill="1" applyBorder="1">
      <alignment vertical="center"/>
    </xf>
    <xf numFmtId="0" fontId="22" fillId="5" borderId="10" xfId="0" applyFont="1" applyFill="1" applyBorder="1">
      <alignment vertical="center"/>
    </xf>
    <xf numFmtId="0" fontId="22" fillId="5" borderId="10" xfId="0" applyFont="1" applyFill="1" applyBorder="1" applyAlignment="1">
      <alignment horizontal="left" vertical="center"/>
    </xf>
    <xf numFmtId="0" fontId="22" fillId="5" borderId="11" xfId="0" applyFont="1" applyFill="1" applyBorder="1" applyAlignment="1">
      <alignment horizontal="left" vertical="center"/>
    </xf>
    <xf numFmtId="0" fontId="9" fillId="0" borderId="3" xfId="0" applyFont="1" applyBorder="1" applyAlignment="1">
      <alignment horizontal="left" vertical="center"/>
    </xf>
    <xf numFmtId="0" fontId="9" fillId="0" borderId="47" xfId="0" applyFont="1" applyBorder="1" applyAlignment="1">
      <alignment horizontal="left" vertical="center"/>
    </xf>
    <xf numFmtId="0" fontId="9" fillId="0" borderId="61" xfId="0" applyFont="1" applyBorder="1">
      <alignment vertical="center"/>
    </xf>
    <xf numFmtId="178" fontId="43" fillId="4" borderId="0" xfId="0" applyNumberFormat="1" applyFont="1" applyFill="1" applyProtection="1">
      <alignment vertical="center"/>
      <protection hidden="1"/>
    </xf>
    <xf numFmtId="0" fontId="7" fillId="0" borderId="32" xfId="0" applyFont="1" applyBorder="1">
      <alignment vertical="center"/>
    </xf>
    <xf numFmtId="0" fontId="19" fillId="0" borderId="0" xfId="0" applyFont="1">
      <alignment vertical="center"/>
    </xf>
    <xf numFmtId="0" fontId="49" fillId="0" borderId="0" xfId="0" applyFont="1" applyAlignment="1">
      <alignment horizontal="left" vertical="center"/>
    </xf>
    <xf numFmtId="0" fontId="8" fillId="0" borderId="0" xfId="0" applyFont="1" applyAlignment="1">
      <alignment horizontal="left" vertical="center"/>
    </xf>
    <xf numFmtId="0" fontId="8" fillId="0" borderId="51" xfId="0" applyFont="1" applyBorder="1">
      <alignment vertical="center"/>
    </xf>
    <xf numFmtId="0" fontId="22" fillId="0" borderId="0" xfId="0" applyFont="1">
      <alignment vertical="center"/>
    </xf>
    <xf numFmtId="0" fontId="7" fillId="0" borderId="0" xfId="0" applyFont="1" applyAlignment="1">
      <alignment horizontal="left" vertical="center"/>
    </xf>
    <xf numFmtId="0" fontId="22" fillId="0" borderId="0" xfId="0" applyFont="1" applyAlignment="1">
      <alignment horizontal="left" vertical="center"/>
    </xf>
    <xf numFmtId="0" fontId="13" fillId="7" borderId="0" xfId="0" applyFont="1" applyFill="1">
      <alignment vertical="center"/>
    </xf>
    <xf numFmtId="184" fontId="41" fillId="7" borderId="0" xfId="0" applyNumberFormat="1" applyFont="1" applyFill="1" applyAlignment="1">
      <alignment vertical="center" shrinkToFit="1"/>
    </xf>
    <xf numFmtId="184" fontId="51" fillId="7" borderId="0" xfId="0" applyNumberFormat="1" applyFont="1" applyFill="1" applyAlignment="1">
      <alignment vertical="center" shrinkToFit="1"/>
    </xf>
    <xf numFmtId="0" fontId="52" fillId="7" borderId="0" xfId="0" applyFont="1" applyFill="1">
      <alignment vertical="center"/>
    </xf>
    <xf numFmtId="0" fontId="51" fillId="7" borderId="0" xfId="0" applyFont="1" applyFill="1" applyAlignment="1">
      <alignment vertical="center" shrinkToFit="1"/>
    </xf>
    <xf numFmtId="0" fontId="24" fillId="7" borderId="0" xfId="0" applyFont="1" applyFill="1">
      <alignment vertical="center"/>
    </xf>
    <xf numFmtId="0" fontId="22" fillId="7" borderId="0" xfId="0" applyFont="1" applyFill="1">
      <alignment vertical="center"/>
    </xf>
    <xf numFmtId="0" fontId="9" fillId="0" borderId="7" xfId="0" applyFont="1" applyBorder="1">
      <alignment vertical="center"/>
    </xf>
    <xf numFmtId="0" fontId="9" fillId="0" borderId="1" xfId="0" applyFont="1" applyBorder="1" applyAlignment="1">
      <alignment horizontal="center" vertical="center"/>
    </xf>
    <xf numFmtId="0" fontId="9" fillId="0" borderId="0" xfId="0" applyFont="1" applyAlignment="1">
      <alignment horizontal="left" vertical="center" wrapText="1"/>
    </xf>
    <xf numFmtId="0" fontId="19" fillId="0" borderId="0" xfId="0" applyFont="1" applyAlignment="1">
      <alignment vertical="center" wrapText="1"/>
    </xf>
    <xf numFmtId="0" fontId="8" fillId="0" borderId="0" xfId="0" applyFont="1" applyAlignment="1">
      <alignment vertical="center" wrapText="1"/>
    </xf>
    <xf numFmtId="0" fontId="7" fillId="0" borderId="28" xfId="0" applyFont="1" applyBorder="1">
      <alignment vertical="center"/>
    </xf>
    <xf numFmtId="0" fontId="7" fillId="0" borderId="29" xfId="0" applyFont="1" applyBorder="1">
      <alignment vertical="center"/>
    </xf>
    <xf numFmtId="0" fontId="30" fillId="0" borderId="0" xfId="0" applyFont="1" applyAlignment="1">
      <alignment horizontal="left" vertical="center"/>
    </xf>
    <xf numFmtId="0" fontId="7" fillId="0" borderId="31" xfId="0" applyFont="1" applyBorder="1">
      <alignment vertical="center"/>
    </xf>
    <xf numFmtId="0" fontId="7" fillId="0" borderId="32" xfId="0" applyFont="1" applyBorder="1" applyAlignment="1">
      <alignment horizontal="left" vertical="center"/>
    </xf>
    <xf numFmtId="0" fontId="37" fillId="0" borderId="0" xfId="0" applyFont="1" applyAlignment="1">
      <alignment horizontal="left" vertical="center"/>
    </xf>
    <xf numFmtId="0" fontId="50" fillId="0" borderId="0" xfId="0" applyFont="1">
      <alignment vertical="center"/>
    </xf>
    <xf numFmtId="0" fontId="22" fillId="0" borderId="31" xfId="0" applyFont="1" applyBorder="1">
      <alignment vertical="center"/>
    </xf>
    <xf numFmtId="0" fontId="9" fillId="0" borderId="0" xfId="0" applyFont="1" applyAlignment="1">
      <alignment vertical="center" wrapText="1"/>
    </xf>
    <xf numFmtId="0" fontId="22" fillId="0" borderId="32" xfId="0" applyFont="1" applyBorder="1">
      <alignment vertical="center"/>
    </xf>
    <xf numFmtId="0" fontId="37" fillId="0" borderId="0" xfId="0" applyFont="1" applyAlignment="1">
      <alignment horizontal="center" vertical="center"/>
    </xf>
    <xf numFmtId="0" fontId="30" fillId="0" borderId="0" xfId="0" applyFont="1">
      <alignment vertical="center"/>
    </xf>
    <xf numFmtId="0" fontId="7" fillId="0" borderId="34" xfId="0" applyFont="1" applyBorder="1">
      <alignment vertical="center"/>
    </xf>
    <xf numFmtId="0" fontId="7" fillId="0" borderId="33" xfId="0" applyFont="1" applyBorder="1">
      <alignment vertical="center"/>
    </xf>
    <xf numFmtId="0" fontId="7" fillId="0" borderId="35" xfId="0" applyFont="1" applyBorder="1">
      <alignment vertical="center"/>
    </xf>
    <xf numFmtId="0" fontId="22" fillId="0" borderId="0" xfId="0" applyFont="1" applyAlignment="1">
      <alignment horizontal="center" vertical="center"/>
    </xf>
    <xf numFmtId="0" fontId="7" fillId="0" borderId="30" xfId="0" applyFont="1" applyBorder="1">
      <alignment vertical="center"/>
    </xf>
    <xf numFmtId="0" fontId="20" fillId="0" borderId="0" xfId="0" applyFont="1">
      <alignmen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2" fillId="0" borderId="3" xfId="0" applyFont="1" applyBorder="1" applyAlignment="1">
      <alignment horizontal="center" vertical="center"/>
    </xf>
    <xf numFmtId="0" fontId="22" fillId="0" borderId="3" xfId="0" applyFont="1" applyBorder="1" applyAlignment="1">
      <alignment horizontal="right" vertical="center"/>
    </xf>
    <xf numFmtId="0" fontId="22" fillId="0" borderId="33" xfId="0" applyFont="1" applyBorder="1">
      <alignment vertical="center"/>
    </xf>
    <xf numFmtId="0" fontId="29" fillId="0" borderId="0" xfId="0" applyFont="1" applyAlignment="1">
      <alignment horizontal="left" vertical="center"/>
    </xf>
    <xf numFmtId="0" fontId="10" fillId="0" borderId="0" xfId="0" applyFont="1" applyAlignment="1">
      <alignment horizontal="left" vertical="center"/>
    </xf>
    <xf numFmtId="0" fontId="37" fillId="0" borderId="7" xfId="0" applyFont="1" applyBorder="1" applyAlignment="1">
      <alignment horizontal="left" vertical="center"/>
    </xf>
    <xf numFmtId="0" fontId="37" fillId="0" borderId="0" xfId="0" applyFont="1" applyAlignment="1">
      <alignment horizontal="left" vertical="top"/>
    </xf>
    <xf numFmtId="3" fontId="9" fillId="0" borderId="0" xfId="0" applyNumberFormat="1" applyFont="1" applyAlignment="1">
      <alignment vertical="center" shrinkToFit="1"/>
    </xf>
    <xf numFmtId="0" fontId="9" fillId="0" borderId="0" xfId="0" applyFont="1" applyAlignment="1">
      <alignment horizontal="left" vertical="center" shrinkToFit="1"/>
    </xf>
    <xf numFmtId="0" fontId="37" fillId="0" borderId="6" xfId="0" applyFont="1" applyBorder="1" applyAlignment="1">
      <alignment horizontal="left" vertical="center"/>
    </xf>
    <xf numFmtId="0" fontId="37" fillId="0" borderId="8" xfId="0" applyFont="1" applyBorder="1" applyAlignment="1">
      <alignment horizontal="left" vertical="center"/>
    </xf>
    <xf numFmtId="0" fontId="37" fillId="0" borderId="5" xfId="0" applyFont="1" applyBorder="1" applyAlignment="1">
      <alignment horizontal="left" vertical="center"/>
    </xf>
    <xf numFmtId="0" fontId="37" fillId="0" borderId="18" xfId="0" applyFont="1" applyBorder="1" applyAlignment="1">
      <alignment horizontal="left" vertical="center"/>
    </xf>
    <xf numFmtId="0" fontId="9" fillId="0" borderId="5" xfId="0" applyFont="1" applyBorder="1" applyAlignment="1">
      <alignment vertical="center" wrapText="1"/>
    </xf>
    <xf numFmtId="0" fontId="9" fillId="0" borderId="1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17" fillId="0" borderId="0" xfId="0" applyFont="1">
      <alignment vertical="center"/>
    </xf>
    <xf numFmtId="0" fontId="15" fillId="0" borderId="0" xfId="0" applyFont="1">
      <alignment vertical="center"/>
    </xf>
    <xf numFmtId="0" fontId="10" fillId="0" borderId="0" xfId="0" applyFont="1" applyAlignment="1">
      <alignment horizontal="center" vertical="center"/>
    </xf>
    <xf numFmtId="0" fontId="37" fillId="0" borderId="0" xfId="0" applyFont="1" applyAlignment="1">
      <alignment horizontal="center" vertical="center" wrapText="1"/>
    </xf>
    <xf numFmtId="0" fontId="20" fillId="0" borderId="0" xfId="0" applyFont="1" applyAlignment="1">
      <alignment horizontal="center" vertical="center" wrapText="1"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184" fontId="0" fillId="0" borderId="4" xfId="0" applyNumberFormat="1" applyBorder="1">
      <alignment vertical="center"/>
    </xf>
    <xf numFmtId="0" fontId="16" fillId="4" borderId="36" xfId="0" applyFont="1" applyFill="1" applyBorder="1" applyAlignment="1" applyProtection="1">
      <alignment horizontal="center" vertical="center" wrapText="1"/>
      <protection locked="0"/>
    </xf>
    <xf numFmtId="0" fontId="16" fillId="4" borderId="37" xfId="0" applyFont="1" applyFill="1" applyBorder="1" applyAlignment="1" applyProtection="1">
      <alignment horizontal="center" vertical="center" wrapText="1"/>
      <protection locked="0"/>
    </xf>
    <xf numFmtId="0" fontId="23" fillId="4" borderId="39" xfId="0"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wrapText="1"/>
      <protection locked="0"/>
    </xf>
    <xf numFmtId="0" fontId="23" fillId="4" borderId="36" xfId="0"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24" fillId="4" borderId="28" xfId="0" applyFont="1" applyFill="1" applyBorder="1">
      <alignment vertical="center"/>
    </xf>
    <xf numFmtId="0" fontId="7" fillId="4" borderId="29" xfId="0" applyFont="1" applyFill="1" applyBorder="1">
      <alignment vertical="center"/>
    </xf>
    <xf numFmtId="0" fontId="8" fillId="4" borderId="29" xfId="0" applyFont="1" applyFill="1" applyBorder="1">
      <alignment vertical="center"/>
    </xf>
    <xf numFmtId="0" fontId="9" fillId="4" borderId="30" xfId="0" applyFont="1" applyFill="1" applyBorder="1" applyAlignment="1">
      <alignment horizontal="left" vertical="center"/>
    </xf>
    <xf numFmtId="0" fontId="7" fillId="4" borderId="0" xfId="0" applyFont="1" applyFill="1">
      <alignment vertical="center"/>
    </xf>
    <xf numFmtId="0" fontId="7" fillId="4" borderId="31" xfId="0" applyFont="1" applyFill="1" applyBorder="1">
      <alignment vertical="center"/>
    </xf>
    <xf numFmtId="0" fontId="7" fillId="4" borderId="0" xfId="0" applyFont="1" applyFill="1" applyAlignment="1">
      <alignment vertical="center" wrapText="1"/>
    </xf>
    <xf numFmtId="0" fontId="7" fillId="4" borderId="32" xfId="0" applyFont="1" applyFill="1" applyBorder="1">
      <alignment vertical="center"/>
    </xf>
    <xf numFmtId="0" fontId="8" fillId="4" borderId="31" xfId="0" applyFont="1" applyFill="1" applyBorder="1" applyAlignment="1">
      <alignment vertical="center" shrinkToFit="1"/>
    </xf>
    <xf numFmtId="0" fontId="8" fillId="4" borderId="32" xfId="0" applyFont="1" applyFill="1" applyBorder="1">
      <alignment vertical="center"/>
    </xf>
    <xf numFmtId="0" fontId="55" fillId="4" borderId="32" xfId="0" applyFont="1" applyFill="1" applyBorder="1" applyAlignment="1">
      <alignment vertical="center" shrinkToFit="1"/>
    </xf>
    <xf numFmtId="0" fontId="31" fillId="4" borderId="1" xfId="0" applyFont="1" applyFill="1" applyBorder="1" applyAlignment="1">
      <alignment horizontal="center" vertical="center" shrinkToFit="1"/>
    </xf>
    <xf numFmtId="0" fontId="40" fillId="4"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7" fillId="4" borderId="34" xfId="0" applyFont="1" applyFill="1" applyBorder="1">
      <alignment vertical="center"/>
    </xf>
    <xf numFmtId="0" fontId="8" fillId="4" borderId="33" xfId="0" applyFont="1" applyFill="1" applyBorder="1" applyAlignment="1">
      <alignment vertical="center" wrapText="1"/>
    </xf>
    <xf numFmtId="0" fontId="9" fillId="4" borderId="4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7" fillId="4" borderId="33" xfId="0" applyFont="1" applyFill="1" applyBorder="1">
      <alignment vertical="center"/>
    </xf>
    <xf numFmtId="0" fontId="7" fillId="4" borderId="35" xfId="0" applyFont="1" applyFill="1" applyBorder="1">
      <alignment vertical="center"/>
    </xf>
    <xf numFmtId="0" fontId="45" fillId="7" borderId="52" xfId="0" applyFont="1" applyFill="1" applyBorder="1" applyAlignment="1">
      <alignment vertical="center" wrapText="1"/>
    </xf>
    <xf numFmtId="0" fontId="46" fillId="7" borderId="56" xfId="0" applyFont="1" applyFill="1" applyBorder="1" applyAlignment="1">
      <alignment horizontal="center" vertical="center" wrapText="1"/>
    </xf>
    <xf numFmtId="0" fontId="46" fillId="7" borderId="49" xfId="0" applyFont="1" applyFill="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27" fillId="6" borderId="0" xfId="0" applyFont="1" applyFill="1">
      <alignment vertical="center"/>
    </xf>
    <xf numFmtId="0" fontId="22" fillId="0" borderId="0" xfId="0" applyFont="1">
      <alignment vertical="center"/>
    </xf>
    <xf numFmtId="0" fontId="7" fillId="0" borderId="0" xfId="0" applyFont="1">
      <alignment vertical="center"/>
    </xf>
    <xf numFmtId="0" fontId="22" fillId="0" borderId="0" xfId="0" applyFont="1" applyAlignment="1">
      <alignment vertical="center" shrinkToFit="1"/>
    </xf>
    <xf numFmtId="0" fontId="22" fillId="6" borderId="0" xfId="0" applyFont="1" applyFill="1" applyAlignment="1">
      <alignment vertical="center" wrapText="1"/>
    </xf>
    <xf numFmtId="184" fontId="48" fillId="11" borderId="10" xfId="0" applyNumberFormat="1" applyFont="1" applyFill="1" applyBorder="1" applyAlignment="1">
      <alignment horizontal="center" vertical="center"/>
    </xf>
    <xf numFmtId="0" fontId="22" fillId="4" borderId="0" xfId="0" applyFont="1" applyFill="1" applyAlignment="1">
      <alignment vertical="center" shrinkToFit="1"/>
    </xf>
    <xf numFmtId="0" fontId="16" fillId="0" borderId="0" xfId="0" applyFont="1">
      <alignment vertical="center"/>
    </xf>
    <xf numFmtId="0" fontId="9" fillId="0" borderId="0" xfId="0" applyFont="1">
      <alignment vertical="center"/>
    </xf>
    <xf numFmtId="0" fontId="47" fillId="11" borderId="6" xfId="0" applyFont="1" applyFill="1" applyBorder="1">
      <alignment vertical="center"/>
    </xf>
    <xf numFmtId="0" fontId="47" fillId="11" borderId="7" xfId="0" applyFont="1" applyFill="1" applyBorder="1">
      <alignment vertical="center"/>
    </xf>
    <xf numFmtId="0" fontId="47" fillId="11" borderId="8" xfId="0" applyFont="1" applyFill="1" applyBorder="1">
      <alignment vertical="center"/>
    </xf>
    <xf numFmtId="0" fontId="47" fillId="11" borderId="5" xfId="0" applyFont="1" applyFill="1" applyBorder="1">
      <alignment vertical="center"/>
    </xf>
    <xf numFmtId="0" fontId="47" fillId="11" borderId="0" xfId="0" applyFont="1" applyFill="1">
      <alignment vertical="center"/>
    </xf>
    <xf numFmtId="0" fontId="47" fillId="11" borderId="18" xfId="0" applyFont="1" applyFill="1" applyBorder="1">
      <alignment vertical="center"/>
    </xf>
    <xf numFmtId="0" fontId="29" fillId="0" borderId="3" xfId="0" applyFont="1" applyBorder="1" applyAlignment="1">
      <alignment horizontal="center" vertical="center"/>
    </xf>
    <xf numFmtId="3" fontId="27" fillId="0" borderId="3" xfId="1" applyNumberFormat="1" applyFont="1" applyBorder="1" applyAlignment="1" applyProtection="1">
      <alignment horizontal="center" vertical="center"/>
    </xf>
    <xf numFmtId="0" fontId="21" fillId="3" borderId="106" xfId="0" applyFont="1" applyFill="1" applyBorder="1" applyAlignment="1" applyProtection="1">
      <alignment horizontal="center" vertical="center"/>
      <protection locked="0"/>
    </xf>
    <xf numFmtId="0" fontId="21" fillId="3" borderId="108" xfId="0" applyFont="1" applyFill="1" applyBorder="1" applyAlignment="1" applyProtection="1">
      <alignment horizontal="center" vertical="center"/>
      <protection locked="0"/>
    </xf>
    <xf numFmtId="0" fontId="21" fillId="3" borderId="106" xfId="0" applyFont="1" applyFill="1" applyBorder="1" applyAlignment="1" applyProtection="1">
      <alignment vertical="center" shrinkToFit="1"/>
      <protection locked="0"/>
    </xf>
    <xf numFmtId="0" fontId="21" fillId="3" borderId="107" xfId="0" applyFont="1" applyFill="1" applyBorder="1" applyAlignment="1" applyProtection="1">
      <alignment vertical="center" shrinkToFit="1"/>
      <protection locked="0"/>
    </xf>
    <xf numFmtId="0" fontId="21" fillId="3" borderId="108" xfId="0" applyFont="1" applyFill="1" applyBorder="1" applyAlignment="1" applyProtection="1">
      <alignment vertical="center" shrinkToFit="1"/>
      <protection locked="0"/>
    </xf>
    <xf numFmtId="0" fontId="34" fillId="0" borderId="0" xfId="0" applyFont="1">
      <alignment vertical="center"/>
    </xf>
    <xf numFmtId="0" fontId="33" fillId="4" borderId="0" xfId="0" applyFont="1" applyFill="1">
      <alignment vertical="center"/>
    </xf>
    <xf numFmtId="0" fontId="34" fillId="4" borderId="0" xfId="0" applyFont="1" applyFill="1">
      <alignment vertical="center"/>
    </xf>
    <xf numFmtId="0" fontId="22" fillId="4" borderId="0" xfId="0" applyFont="1" applyFill="1">
      <alignment vertical="center"/>
    </xf>
    <xf numFmtId="0" fontId="29" fillId="0" borderId="6" xfId="0" applyFont="1" applyBorder="1" applyAlignment="1">
      <alignment horizontal="center" vertical="center" wrapText="1"/>
    </xf>
    <xf numFmtId="0" fontId="29" fillId="0" borderId="8" xfId="0" applyFont="1" applyBorder="1" applyAlignment="1">
      <alignment horizontal="center" vertical="center"/>
    </xf>
    <xf numFmtId="0" fontId="29" fillId="0" borderId="5" xfId="0" applyFont="1" applyBorder="1" applyAlignment="1">
      <alignment horizontal="center" vertical="center"/>
    </xf>
    <xf numFmtId="0" fontId="29" fillId="0" borderId="1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2" fillId="4" borderId="0" xfId="0" applyFont="1" applyFill="1" applyAlignment="1">
      <alignment vertical="center" wrapText="1"/>
    </xf>
    <xf numFmtId="0" fontId="21" fillId="3" borderId="15" xfId="0" applyFont="1" applyFill="1" applyBorder="1" applyAlignment="1" applyProtection="1">
      <alignment vertical="center" shrinkToFit="1"/>
      <protection locked="0"/>
    </xf>
    <xf numFmtId="0" fontId="21" fillId="3" borderId="16" xfId="0" applyFont="1" applyFill="1" applyBorder="1" applyAlignment="1" applyProtection="1">
      <alignment vertical="center" shrinkToFit="1"/>
      <protection locked="0"/>
    </xf>
    <xf numFmtId="0" fontId="21" fillId="3" borderId="17" xfId="0" applyFont="1" applyFill="1" applyBorder="1" applyAlignment="1" applyProtection="1">
      <alignment vertical="center" shrinkToFit="1"/>
      <protection locked="0"/>
    </xf>
    <xf numFmtId="0" fontId="21" fillId="2" borderId="3" xfId="0" applyFont="1" applyFill="1" applyBorder="1" applyAlignment="1" applyProtection="1">
      <alignment vertical="center" shrinkToFit="1"/>
      <protection locked="0"/>
    </xf>
    <xf numFmtId="0" fontId="21" fillId="2" borderId="3"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176" fontId="27" fillId="0" borderId="2" xfId="0" applyNumberFormat="1" applyFont="1" applyBorder="1" applyAlignment="1">
      <alignment horizontal="right" vertical="center"/>
    </xf>
    <xf numFmtId="176" fontId="27" fillId="0" borderId="3" xfId="0" applyNumberFormat="1" applyFont="1" applyBorder="1" applyAlignment="1">
      <alignment horizontal="right" vertical="center"/>
    </xf>
    <xf numFmtId="181" fontId="27" fillId="0" borderId="3" xfId="0" applyNumberFormat="1" applyFont="1" applyBorder="1" applyAlignment="1">
      <alignment horizontal="left" vertical="center"/>
    </xf>
    <xf numFmtId="181" fontId="27" fillId="0" borderId="4" xfId="0" applyNumberFormat="1" applyFont="1" applyBorder="1" applyAlignment="1">
      <alignment horizontal="left" vertical="center"/>
    </xf>
    <xf numFmtId="0" fontId="29" fillId="4" borderId="6"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2" fillId="4" borderId="0" xfId="0" applyFont="1" applyFill="1" applyAlignment="1">
      <alignment horizontal="left" vertical="center"/>
    </xf>
    <xf numFmtId="0" fontId="22" fillId="4" borderId="0" xfId="0" applyFont="1" applyFill="1" applyAlignment="1">
      <alignment horizontal="center" vertical="center"/>
    </xf>
    <xf numFmtId="0" fontId="34" fillId="4" borderId="0" xfId="0" applyFont="1" applyFill="1" applyAlignment="1">
      <alignment vertical="center" wrapText="1"/>
    </xf>
    <xf numFmtId="185" fontId="22" fillId="0" borderId="2" xfId="0" applyNumberFormat="1" applyFont="1" applyBorder="1" applyAlignment="1">
      <alignment horizontal="left" vertical="center" indent="1"/>
    </xf>
    <xf numFmtId="185" fontId="22" fillId="0" borderId="3" xfId="0" applyNumberFormat="1" applyFont="1" applyBorder="1" applyAlignment="1">
      <alignment horizontal="left" vertical="center" indent="1"/>
    </xf>
    <xf numFmtId="185" fontId="22" fillId="0" borderId="4" xfId="0" applyNumberFormat="1" applyFont="1" applyBorder="1" applyAlignment="1">
      <alignment horizontal="left" vertical="center" indent="1"/>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184" fontId="22" fillId="0" borderId="1" xfId="0" applyNumberFormat="1" applyFont="1" applyBorder="1" applyAlignment="1">
      <alignment horizontal="center" vertical="center" shrinkToFit="1"/>
    </xf>
    <xf numFmtId="184" fontId="27" fillId="3" borderId="93" xfId="0" applyNumberFormat="1" applyFont="1" applyFill="1" applyBorder="1" applyAlignment="1" applyProtection="1">
      <alignment horizontal="center" vertical="center" wrapText="1"/>
      <protection locked="0"/>
    </xf>
    <xf numFmtId="184" fontId="27" fillId="3" borderId="13" xfId="0" applyNumberFormat="1" applyFont="1" applyFill="1" applyBorder="1" applyAlignment="1" applyProtection="1">
      <alignment horizontal="center" vertical="center" wrapText="1"/>
      <protection locked="0"/>
    </xf>
    <xf numFmtId="0" fontId="29" fillId="4" borderId="10" xfId="0" applyFont="1" applyFill="1" applyBorder="1">
      <alignment vertical="center"/>
    </xf>
    <xf numFmtId="184" fontId="42" fillId="3" borderId="3" xfId="0" applyNumberFormat="1" applyFont="1" applyFill="1" applyBorder="1" applyAlignment="1" applyProtection="1">
      <alignment horizontal="center" vertical="center"/>
      <protection locked="0"/>
    </xf>
    <xf numFmtId="184" fontId="42" fillId="3" borderId="4" xfId="0" applyNumberFormat="1" applyFont="1" applyFill="1" applyBorder="1" applyAlignment="1" applyProtection="1">
      <alignment horizontal="center" vertical="center"/>
      <protection locked="0"/>
    </xf>
    <xf numFmtId="0" fontId="22" fillId="4" borderId="5" xfId="0" applyFont="1" applyFill="1" applyBorder="1" applyAlignment="1" applyProtection="1">
      <alignment horizontal="left" vertical="top" wrapText="1" indent="1"/>
      <protection locked="0"/>
    </xf>
    <xf numFmtId="0" fontId="22" fillId="4" borderId="0" xfId="0" applyFont="1" applyFill="1" applyAlignment="1" applyProtection="1">
      <alignment horizontal="left" vertical="top" wrapText="1" indent="1"/>
      <protection locked="0"/>
    </xf>
    <xf numFmtId="0" fontId="22" fillId="4" borderId="18" xfId="0" applyFont="1" applyFill="1" applyBorder="1" applyAlignment="1" applyProtection="1">
      <alignment horizontal="left" vertical="top" wrapText="1" indent="1"/>
      <protection locked="0"/>
    </xf>
    <xf numFmtId="0" fontId="24" fillId="0" borderId="13" xfId="0" applyFont="1" applyBorder="1" applyAlignment="1">
      <alignment horizontal="center"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27" fillId="2" borderId="2" xfId="0" applyFont="1" applyFill="1" applyBorder="1" applyAlignment="1" applyProtection="1">
      <alignment vertical="center" shrinkToFit="1"/>
      <protection locked="0"/>
    </xf>
    <xf numFmtId="0" fontId="27" fillId="2" borderId="3" xfId="0" applyFont="1" applyFill="1" applyBorder="1" applyAlignment="1" applyProtection="1">
      <alignment vertical="center" shrinkToFit="1"/>
      <protection locked="0"/>
    </xf>
    <xf numFmtId="0" fontId="27" fillId="2" borderId="4" xfId="0" applyFont="1" applyFill="1" applyBorder="1" applyAlignment="1" applyProtection="1">
      <alignment vertical="center" shrinkToFit="1"/>
      <protection locked="0"/>
    </xf>
    <xf numFmtId="0" fontId="21" fillId="3" borderId="15"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center"/>
      <protection locked="0"/>
    </xf>
    <xf numFmtId="0" fontId="40" fillId="9" borderId="1" xfId="0" applyFont="1" applyFill="1" applyBorder="1" applyAlignment="1">
      <alignment horizontal="distributed" vertical="center" inden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7" xfId="0" applyFont="1" applyBorder="1" applyAlignment="1">
      <alignment horizontal="center" vertical="center"/>
    </xf>
    <xf numFmtId="0" fontId="29" fillId="0" borderId="10" xfId="0" applyFont="1" applyBorder="1" applyAlignment="1">
      <alignment horizontal="center" vertical="center"/>
    </xf>
    <xf numFmtId="185" fontId="22" fillId="0" borderId="1" xfId="0" applyNumberFormat="1" applyFont="1" applyBorder="1" applyAlignment="1">
      <alignment horizontal="center" vertical="center"/>
    </xf>
    <xf numFmtId="0" fontId="22" fillId="0" borderId="6" xfId="0" applyFont="1" applyBorder="1">
      <alignment vertical="center"/>
    </xf>
    <xf numFmtId="0" fontId="22" fillId="0" borderId="7" xfId="0" applyFont="1" applyBorder="1">
      <alignment vertical="center"/>
    </xf>
    <xf numFmtId="0" fontId="21" fillId="3" borderId="12"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7" fillId="2" borderId="6"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2" fillId="4" borderId="0" xfId="0" applyFont="1" applyFill="1" applyAlignment="1">
      <alignment horizontal="left" vertical="center" wrapText="1"/>
    </xf>
    <xf numFmtId="0" fontId="27" fillId="2" borderId="12" xfId="0" applyFont="1" applyFill="1" applyBorder="1" applyAlignment="1" applyProtection="1">
      <alignment horizontal="left" vertical="center" shrinkToFit="1"/>
      <protection locked="0"/>
    </xf>
    <xf numFmtId="0" fontId="27" fillId="2" borderId="13" xfId="0" applyFont="1" applyFill="1" applyBorder="1" applyAlignment="1" applyProtection="1">
      <alignment horizontal="left" vertical="center" shrinkToFit="1"/>
      <protection locked="0"/>
    </xf>
    <xf numFmtId="0" fontId="27" fillId="2" borderId="14" xfId="0" applyFont="1" applyFill="1" applyBorder="1" applyAlignment="1" applyProtection="1">
      <alignment horizontal="left" vertical="center" shrinkToFit="1"/>
      <protection locked="0"/>
    </xf>
    <xf numFmtId="0" fontId="24" fillId="3" borderId="6" xfId="0" applyFont="1" applyFill="1" applyBorder="1" applyAlignment="1" applyProtection="1">
      <alignment horizontal="left" vertical="center" shrinkToFit="1"/>
      <protection locked="0"/>
    </xf>
    <xf numFmtId="0" fontId="24" fillId="3" borderId="7" xfId="0" applyFont="1" applyFill="1" applyBorder="1" applyAlignment="1" applyProtection="1">
      <alignment horizontal="left" vertical="center" shrinkToFit="1"/>
      <protection locked="0"/>
    </xf>
    <xf numFmtId="0" fontId="24" fillId="3" borderId="8" xfId="0" applyFont="1" applyFill="1" applyBorder="1" applyAlignment="1" applyProtection="1">
      <alignment horizontal="left" vertical="center" shrinkToFit="1"/>
      <protection locked="0"/>
    </xf>
    <xf numFmtId="0" fontId="29" fillId="0" borderId="0" xfId="0" applyFont="1" applyAlignment="1">
      <alignment horizontal="center" vertical="center"/>
    </xf>
    <xf numFmtId="0" fontId="29" fillId="0" borderId="4"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4" fillId="3" borderId="15" xfId="0" applyFont="1" applyFill="1" applyBorder="1" applyAlignment="1" applyProtection="1">
      <alignment vertical="center" shrinkToFit="1"/>
      <protection locked="0"/>
    </xf>
    <xf numFmtId="0" fontId="24" fillId="3" borderId="16" xfId="0" applyFont="1" applyFill="1" applyBorder="1" applyAlignment="1" applyProtection="1">
      <alignment vertical="center" shrinkToFit="1"/>
      <protection locked="0"/>
    </xf>
    <xf numFmtId="0" fontId="27" fillId="2" borderId="12" xfId="0" applyFont="1" applyFill="1" applyBorder="1" applyAlignment="1" applyProtection="1">
      <alignment vertical="center" shrinkToFit="1"/>
      <protection locked="0"/>
    </xf>
    <xf numFmtId="0" fontId="27" fillId="2" borderId="13" xfId="0" applyFont="1" applyFill="1" applyBorder="1" applyAlignment="1" applyProtection="1">
      <alignment vertical="center" shrinkToFit="1"/>
      <protection locked="0"/>
    </xf>
    <xf numFmtId="0" fontId="21" fillId="2" borderId="2" xfId="0" applyFont="1" applyFill="1" applyBorder="1" applyAlignment="1" applyProtection="1">
      <alignment vertical="center" shrinkToFit="1"/>
      <protection locked="0"/>
    </xf>
    <xf numFmtId="0" fontId="24" fillId="3" borderId="15" xfId="0" applyFont="1" applyFill="1" applyBorder="1" applyAlignment="1" applyProtection="1">
      <alignment horizontal="left" vertical="center" shrinkToFit="1"/>
      <protection locked="0"/>
    </xf>
    <xf numFmtId="0" fontId="24" fillId="3" borderId="16" xfId="0" applyFont="1" applyFill="1" applyBorder="1" applyAlignment="1" applyProtection="1">
      <alignment horizontal="left" vertical="center" shrinkToFit="1"/>
      <protection locked="0"/>
    </xf>
    <xf numFmtId="0" fontId="24" fillId="3" borderId="17" xfId="0" applyFont="1" applyFill="1" applyBorder="1" applyAlignment="1" applyProtection="1">
      <alignment horizontal="left" vertical="center" shrinkToFit="1"/>
      <protection locked="0"/>
    </xf>
    <xf numFmtId="0" fontId="27" fillId="2" borderId="9" xfId="0" applyFont="1" applyFill="1" applyBorder="1" applyAlignment="1" applyProtection="1">
      <alignment horizontal="left" vertical="center" shrinkToFit="1"/>
      <protection locked="0"/>
    </xf>
    <xf numFmtId="0" fontId="27" fillId="2" borderId="10" xfId="0" applyFont="1" applyFill="1" applyBorder="1" applyAlignment="1" applyProtection="1">
      <alignment horizontal="left" vertical="center" shrinkToFit="1"/>
      <protection locked="0"/>
    </xf>
    <xf numFmtId="0" fontId="27" fillId="2" borderId="11" xfId="0" applyFont="1" applyFill="1" applyBorder="1" applyAlignment="1" applyProtection="1">
      <alignment horizontal="left" vertical="center" shrinkToFit="1"/>
      <protection locked="0"/>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27" fillId="2" borderId="3" xfId="0" applyFont="1" applyFill="1" applyBorder="1" applyAlignment="1" applyProtection="1">
      <alignment horizontal="center" vertical="center" shrinkToFit="1"/>
      <protection locked="0"/>
    </xf>
    <xf numFmtId="0" fontId="29" fillId="0" borderId="2" xfId="0" applyFont="1" applyBorder="1">
      <alignment vertical="center"/>
    </xf>
    <xf numFmtId="0" fontId="29" fillId="0" borderId="3" xfId="0" applyFont="1" applyBorder="1">
      <alignment vertical="center"/>
    </xf>
    <xf numFmtId="0" fontId="29" fillId="0" borderId="4" xfId="0" applyFont="1" applyBorder="1">
      <alignment vertical="center"/>
    </xf>
    <xf numFmtId="0" fontId="7" fillId="9" borderId="19"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7" borderId="5" xfId="0" applyFont="1" applyFill="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20" xfId="0" applyFont="1" applyBorder="1" applyAlignment="1">
      <alignment horizontal="center" vertical="center"/>
    </xf>
    <xf numFmtId="0" fontId="29" fillId="0" borderId="1" xfId="0" applyFont="1" applyBorder="1" applyAlignment="1">
      <alignment horizontal="center" vertical="center"/>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1" fillId="2" borderId="2"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left" vertical="center" shrinkToFit="1"/>
      <protection locked="0"/>
    </xf>
    <xf numFmtId="0" fontId="29"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4" borderId="6"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9" xfId="0" applyFont="1" applyFill="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4" fillId="0" borderId="93" xfId="0" applyFont="1" applyBorder="1" applyAlignment="1">
      <alignment horizontal="center" vertical="center"/>
    </xf>
    <xf numFmtId="0" fontId="27" fillId="3" borderId="16"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locked="0"/>
    </xf>
    <xf numFmtId="0" fontId="24" fillId="3" borderId="17" xfId="0" applyFont="1" applyFill="1" applyBorder="1" applyAlignment="1" applyProtection="1">
      <alignment vertical="center" shrinkToFit="1"/>
      <protection locked="0"/>
    </xf>
    <xf numFmtId="0" fontId="27" fillId="2" borderId="14" xfId="0" applyFont="1" applyFill="1" applyBorder="1" applyAlignment="1" applyProtection="1">
      <alignment vertical="center" shrinkToFit="1"/>
      <protection locked="0"/>
    </xf>
    <xf numFmtId="0" fontId="24" fillId="2" borderId="3" xfId="0" applyFont="1" applyFill="1" applyBorder="1" applyAlignment="1" applyProtection="1">
      <alignment vertical="center" shrinkToFit="1"/>
      <protection locked="0"/>
    </xf>
    <xf numFmtId="0" fontId="24" fillId="2" borderId="4" xfId="0" applyFont="1" applyFill="1" applyBorder="1" applyAlignment="1" applyProtection="1">
      <alignment vertical="center" shrinkToFit="1"/>
      <protection locked="0"/>
    </xf>
    <xf numFmtId="0" fontId="21" fillId="2" borderId="4" xfId="0" applyFont="1" applyFill="1" applyBorder="1" applyAlignment="1" applyProtection="1">
      <alignment vertical="center" shrinkToFit="1"/>
      <protection locked="0"/>
    </xf>
    <xf numFmtId="0" fontId="21" fillId="3" borderId="12" xfId="0" applyFont="1" applyFill="1" applyBorder="1" applyAlignment="1" applyProtection="1">
      <alignment vertical="center" shrinkToFit="1"/>
      <protection locked="0"/>
    </xf>
    <xf numFmtId="0" fontId="21" fillId="3" borderId="13" xfId="0" applyFont="1" applyFill="1" applyBorder="1" applyAlignment="1" applyProtection="1">
      <alignment vertical="center" shrinkToFit="1"/>
      <protection locked="0"/>
    </xf>
    <xf numFmtId="0" fontId="21" fillId="3" borderId="14" xfId="0" applyFont="1" applyFill="1" applyBorder="1" applyAlignment="1" applyProtection="1">
      <alignment vertical="center" shrinkToFit="1"/>
      <protection locked="0"/>
    </xf>
    <xf numFmtId="0" fontId="47" fillId="11" borderId="9" xfId="0" applyFont="1" applyFill="1" applyBorder="1">
      <alignment vertical="center"/>
    </xf>
    <xf numFmtId="0" fontId="47" fillId="11" borderId="10" xfId="0" applyFont="1" applyFill="1" applyBorder="1">
      <alignment vertical="center"/>
    </xf>
    <xf numFmtId="0" fontId="47" fillId="11" borderId="11" xfId="0" applyFont="1" applyFill="1" applyBorder="1">
      <alignment vertical="center"/>
    </xf>
    <xf numFmtId="0" fontId="29" fillId="0" borderId="6"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11" xfId="0" applyFont="1" applyBorder="1">
      <alignment vertical="center"/>
    </xf>
    <xf numFmtId="0" fontId="20" fillId="0" borderId="7" xfId="0" applyFont="1" applyBorder="1" applyAlignment="1">
      <alignment horizontal="center" vertical="center" shrinkToFit="1"/>
    </xf>
    <xf numFmtId="0" fontId="20" fillId="0" borderId="10" xfId="0" applyFont="1" applyBorder="1" applyAlignment="1">
      <alignment horizontal="center" vertical="center" shrinkToFit="1"/>
    </xf>
    <xf numFmtId="0" fontId="9" fillId="0" borderId="0" xfId="0" applyFont="1" applyAlignment="1">
      <alignment horizontal="distributed" vertical="center" indent="1"/>
    </xf>
    <xf numFmtId="0" fontId="9" fillId="0" borderId="10" xfId="0" applyFont="1" applyBorder="1" applyAlignment="1">
      <alignment horizontal="distributed" vertical="center" indent="1"/>
    </xf>
    <xf numFmtId="0" fontId="9" fillId="0" borderId="28" xfId="0" applyFont="1" applyBorder="1" applyAlignment="1">
      <alignment horizontal="distributed" vertical="center" wrapText="1" indent="1"/>
    </xf>
    <xf numFmtId="0" fontId="9" fillId="0" borderId="74" xfId="0" applyFont="1" applyBorder="1" applyAlignment="1">
      <alignment horizontal="distributed" vertical="center" wrapText="1" indent="1"/>
    </xf>
    <xf numFmtId="0" fontId="9" fillId="0" borderId="64"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16" fillId="0" borderId="105" xfId="0" applyFont="1" applyBorder="1" applyAlignment="1">
      <alignment horizontal="left" vertical="center" indent="1" shrinkToFit="1"/>
    </xf>
    <xf numFmtId="0" fontId="16" fillId="0" borderId="33" xfId="0" applyFont="1" applyBorder="1" applyAlignment="1">
      <alignment horizontal="left" vertical="center" indent="1" shrinkToFit="1"/>
    </xf>
    <xf numFmtId="0" fontId="16" fillId="0" borderId="42" xfId="0" applyFont="1" applyBorder="1" applyAlignment="1">
      <alignment horizontal="left" vertical="center" indent="1" shrinkToFit="1"/>
    </xf>
    <xf numFmtId="0" fontId="16" fillId="0" borderId="50" xfId="0" applyFont="1" applyBorder="1" applyAlignment="1">
      <alignment horizontal="left" vertical="center" indent="1" shrinkToFit="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20" fillId="0" borderId="0" xfId="0" applyFont="1" applyAlignment="1">
      <alignment horizontal="center" vertical="center" shrinkToFit="1"/>
    </xf>
    <xf numFmtId="0" fontId="25" fillId="0" borderId="2" xfId="0" applyFont="1" applyBorder="1" applyAlignment="1">
      <alignment horizontal="left" vertical="center" wrapText="1" indent="1" shrinkToFit="1"/>
    </xf>
    <xf numFmtId="0" fontId="25" fillId="0" borderId="3" xfId="0" applyFont="1" applyBorder="1" applyAlignment="1">
      <alignment horizontal="left" vertical="center" wrapText="1" indent="1" shrinkToFit="1"/>
    </xf>
    <xf numFmtId="0" fontId="25" fillId="0" borderId="59" xfId="0" applyFont="1" applyBorder="1" applyAlignment="1">
      <alignment horizontal="left" vertical="center" wrapText="1" indent="1"/>
    </xf>
    <xf numFmtId="0" fontId="25" fillId="0" borderId="47" xfId="0" applyFont="1" applyBorder="1" applyAlignment="1">
      <alignment horizontal="left" vertical="center" wrapText="1" inden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49" xfId="0" applyFont="1" applyBorder="1" applyAlignment="1">
      <alignment horizontal="distributed" vertical="center" wrapText="1" indent="1"/>
    </xf>
    <xf numFmtId="0" fontId="9" fillId="0" borderId="42" xfId="0" applyFont="1" applyBorder="1" applyAlignment="1">
      <alignment horizontal="distributed" vertical="center" wrapText="1" indent="1"/>
    </xf>
    <xf numFmtId="0" fontId="9" fillId="0" borderId="71" xfId="0" applyFont="1" applyBorder="1" applyAlignment="1">
      <alignment horizontal="right" vertical="center" wrapText="1" shrinkToFit="1"/>
    </xf>
    <xf numFmtId="0" fontId="9" fillId="0" borderId="42" xfId="0" applyFont="1" applyBorder="1" applyAlignment="1">
      <alignment horizontal="right" vertical="center" wrapText="1" shrinkToFit="1"/>
    </xf>
    <xf numFmtId="3" fontId="20" fillId="0" borderId="42" xfId="0" applyNumberFormat="1" applyFont="1" applyBorder="1" applyAlignment="1">
      <alignment horizontal="center" vertical="center" shrinkToFit="1"/>
    </xf>
    <xf numFmtId="0" fontId="9" fillId="0" borderId="49" xfId="0" applyFont="1" applyBorder="1" applyAlignment="1">
      <alignment horizontal="distributed" vertical="center" indent="1" shrinkToFit="1"/>
    </xf>
    <xf numFmtId="0" fontId="9" fillId="0" borderId="80" xfId="0" applyFont="1" applyBorder="1" applyAlignment="1">
      <alignment horizontal="distributed" vertical="center" indent="1" shrinkToFit="1"/>
    </xf>
    <xf numFmtId="181" fontId="37" fillId="0" borderId="0" xfId="0" applyNumberFormat="1"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distributed" vertical="center"/>
    </xf>
    <xf numFmtId="0" fontId="9" fillId="0" borderId="29" xfId="0" applyFont="1" applyBorder="1" applyAlignment="1">
      <alignment horizontal="center" vertical="center"/>
    </xf>
    <xf numFmtId="0" fontId="9" fillId="0" borderId="60"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64" xfId="0" applyFont="1" applyBorder="1" applyAlignment="1">
      <alignment horizontal="distributed" vertical="center" indent="1"/>
    </xf>
    <xf numFmtId="0" fontId="9" fillId="0" borderId="11" xfId="0" applyFont="1" applyBorder="1" applyAlignment="1">
      <alignment horizontal="distributed" vertical="center" indent="1"/>
    </xf>
    <xf numFmtId="0" fontId="16" fillId="0" borderId="15" xfId="0" applyFont="1" applyBorder="1" applyAlignment="1">
      <alignment horizontal="left" vertical="center" indent="1" shrinkToFit="1"/>
    </xf>
    <xf numFmtId="0" fontId="16" fillId="0" borderId="16" xfId="0" applyFont="1" applyBorder="1" applyAlignment="1">
      <alignment horizontal="left" vertical="center" indent="1" shrinkToFit="1"/>
    </xf>
    <xf numFmtId="0" fontId="16" fillId="0" borderId="17"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7" xfId="0" applyFont="1" applyBorder="1" applyAlignment="1">
      <alignment horizontal="center" vertical="center"/>
    </xf>
    <xf numFmtId="0" fontId="9" fillId="0" borderId="6"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9" xfId="0" applyFont="1" applyBorder="1" applyAlignment="1">
      <alignment horizontal="distributed" vertical="center" indent="1"/>
    </xf>
    <xf numFmtId="0" fontId="16" fillId="0" borderId="61" xfId="0" applyFont="1" applyBorder="1" applyAlignment="1">
      <alignment horizontal="left" vertical="center" indent="1" shrinkToFit="1"/>
    </xf>
    <xf numFmtId="0" fontId="36" fillId="0" borderId="12" xfId="0" applyFont="1" applyBorder="1" applyAlignment="1">
      <alignment horizontal="left" vertical="center" indent="1" shrinkToFit="1"/>
    </xf>
    <xf numFmtId="0" fontId="36" fillId="0" borderId="13" xfId="0" applyFont="1" applyBorder="1" applyAlignment="1">
      <alignment horizontal="left" vertical="center" indent="1" shrinkToFit="1"/>
    </xf>
    <xf numFmtId="0" fontId="36" fillId="0" borderId="14" xfId="0" applyFont="1" applyBorder="1" applyAlignment="1">
      <alignment horizontal="left" vertical="center" indent="1" shrinkToFit="1"/>
    </xf>
    <xf numFmtId="0" fontId="36" fillId="0" borderId="63" xfId="0" applyFont="1" applyBorder="1" applyAlignment="1">
      <alignment horizontal="left" vertical="center" indent="1" shrinkToFit="1"/>
    </xf>
    <xf numFmtId="183" fontId="9" fillId="0" borderId="0" xfId="0" applyNumberFormat="1" applyFont="1" applyAlignment="1">
      <alignment horizontal="right" vertical="center"/>
    </xf>
    <xf numFmtId="0" fontId="9" fillId="0" borderId="56" xfId="0" applyFont="1" applyBorder="1" applyAlignment="1">
      <alignment horizontal="distributed" vertical="center" indent="1"/>
    </xf>
    <xf numFmtId="0" fontId="9" fillId="0" borderId="4" xfId="0" applyFont="1" applyBorder="1" applyAlignment="1">
      <alignment horizontal="distributed" vertical="center" inden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9" fillId="0" borderId="2"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7" fillId="0" borderId="59" xfId="0" applyFont="1" applyBorder="1" applyAlignment="1">
      <alignment horizontal="center" vertical="center"/>
    </xf>
    <xf numFmtId="0" fontId="17" fillId="0" borderId="47" xfId="0" applyFont="1" applyBorder="1" applyAlignment="1">
      <alignment horizontal="center" vertical="center"/>
    </xf>
    <xf numFmtId="0" fontId="11" fillId="0" borderId="2" xfId="0" applyFont="1" applyBorder="1" applyAlignment="1" applyProtection="1">
      <alignment horizontal="left" vertical="center" indent="1" shrinkToFit="1"/>
      <protection hidden="1"/>
    </xf>
    <xf numFmtId="0" fontId="11" fillId="0" borderId="3" xfId="0" applyFont="1" applyBorder="1" applyAlignment="1" applyProtection="1">
      <alignment horizontal="left" vertical="center" indent="1" shrinkToFit="1"/>
      <protection hidden="1"/>
    </xf>
    <xf numFmtId="0" fontId="9" fillId="0" borderId="3" xfId="0" applyFont="1" applyBorder="1" applyAlignment="1" applyProtection="1">
      <alignment vertical="center" shrinkToFit="1"/>
      <protection hidden="1"/>
    </xf>
    <xf numFmtId="0" fontId="25" fillId="0" borderId="60" xfId="0" applyFont="1" applyBorder="1" applyAlignment="1">
      <alignment horizontal="distributed" vertical="center" indent="1"/>
    </xf>
    <xf numFmtId="0" fontId="25" fillId="0" borderId="8" xfId="0" applyFont="1" applyBorder="1" applyAlignment="1">
      <alignment horizontal="distributed" vertical="center" indent="1"/>
    </xf>
    <xf numFmtId="0" fontId="37" fillId="0" borderId="62" xfId="0" applyFont="1" applyBorder="1" applyAlignment="1">
      <alignment horizontal="distributed" vertical="center" indent="1"/>
    </xf>
    <xf numFmtId="0" fontId="37" fillId="0" borderId="14" xfId="0" applyFont="1" applyBorder="1" applyAlignment="1">
      <alignment horizontal="distributed" vertical="center" indent="1"/>
    </xf>
    <xf numFmtId="0" fontId="11" fillId="0" borderId="0" xfId="0" applyFont="1" applyAlignment="1">
      <alignment horizontal="center" vertical="center"/>
    </xf>
    <xf numFmtId="0" fontId="9" fillId="0" borderId="46" xfId="0" applyFont="1" applyBorder="1" applyAlignment="1">
      <alignment horizontal="distributed" vertical="center" indent="1"/>
    </xf>
    <xf numFmtId="0" fontId="9" fillId="0" borderId="58" xfId="0" applyFont="1" applyBorder="1" applyAlignment="1">
      <alignment horizontal="distributed" vertical="center" indent="1"/>
    </xf>
    <xf numFmtId="0" fontId="17" fillId="0" borderId="47" xfId="0" applyFont="1" applyBorder="1" applyAlignment="1">
      <alignment horizontal="left" vertical="center"/>
    </xf>
    <xf numFmtId="0" fontId="19" fillId="0" borderId="15" xfId="0" applyFont="1" applyBorder="1" applyAlignment="1">
      <alignment horizontal="left" vertical="center" indent="1" shrinkToFit="1"/>
    </xf>
    <xf numFmtId="0" fontId="19" fillId="0" borderId="16" xfId="0" applyFont="1" applyBorder="1" applyAlignment="1">
      <alignment horizontal="left" vertical="center" indent="1" shrinkToFit="1"/>
    </xf>
    <xf numFmtId="0" fontId="19" fillId="0" borderId="61"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12" fillId="0" borderId="63" xfId="0" applyFont="1" applyBorder="1" applyAlignment="1">
      <alignment horizontal="left" vertical="center" indent="1" shrinkToFit="1"/>
    </xf>
    <xf numFmtId="0" fontId="9" fillId="0" borderId="43" xfId="0" applyFont="1" applyBorder="1" applyAlignment="1">
      <alignment horizontal="center" vertical="center" shrinkToFit="1"/>
    </xf>
    <xf numFmtId="0" fontId="9" fillId="0" borderId="72" xfId="0" applyFont="1" applyBorder="1" applyAlignment="1">
      <alignment horizontal="center" vertical="center" shrinkToFit="1"/>
    </xf>
    <xf numFmtId="184" fontId="20" fillId="0" borderId="73" xfId="0" applyNumberFormat="1" applyFont="1" applyBorder="1" applyAlignment="1">
      <alignment horizontal="center" vertical="center" shrinkToFit="1"/>
    </xf>
    <xf numFmtId="184" fontId="20" fillId="0" borderId="45" xfId="0" applyNumberFormat="1" applyFont="1" applyBorder="1" applyAlignment="1">
      <alignment horizontal="center" vertical="center" shrinkToFit="1"/>
    </xf>
    <xf numFmtId="184" fontId="20" fillId="0" borderId="44" xfId="0" applyNumberFormat="1" applyFont="1" applyBorder="1" applyAlignment="1">
      <alignment horizontal="center" vertical="center" shrinkToFit="1"/>
    </xf>
    <xf numFmtId="0" fontId="18" fillId="0" borderId="0" xfId="0" applyFont="1" applyAlignment="1">
      <alignment horizontal="center" vertical="center"/>
    </xf>
    <xf numFmtId="0" fontId="11" fillId="0" borderId="3" xfId="0" applyFont="1" applyBorder="1" applyAlignment="1">
      <alignment horizontal="left" vertical="center" indent="1"/>
    </xf>
    <xf numFmtId="0" fontId="11" fillId="0" borderId="57" xfId="0" applyFont="1" applyBorder="1" applyAlignment="1">
      <alignment horizontal="left" vertical="center" indent="1"/>
    </xf>
    <xf numFmtId="0" fontId="24" fillId="0" borderId="9"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5" fillId="0" borderId="66" xfId="0" applyFont="1" applyBorder="1" applyAlignment="1">
      <alignment horizontal="distributed" vertical="center" indent="1"/>
    </xf>
    <xf numFmtId="0" fontId="25" fillId="0" borderId="17" xfId="0" applyFont="1" applyBorder="1" applyAlignment="1">
      <alignment horizontal="distributed" vertical="center" indent="1"/>
    </xf>
    <xf numFmtId="0" fontId="9" fillId="0" borderId="67" xfId="0" applyFont="1" applyBorder="1" applyAlignment="1">
      <alignment horizontal="distributed" vertical="center" wrapText="1" indent="1" shrinkToFit="1"/>
    </xf>
    <xf numFmtId="0" fontId="9" fillId="0" borderId="68" xfId="0" applyFont="1" applyBorder="1" applyAlignment="1">
      <alignment horizontal="distributed" vertical="center" indent="1" shrinkToFit="1"/>
    </xf>
    <xf numFmtId="0" fontId="16" fillId="0" borderId="7" xfId="0" applyFont="1" applyBorder="1">
      <alignment vertical="center"/>
    </xf>
    <xf numFmtId="0" fontId="37" fillId="0" borderId="28" xfId="0" applyFont="1" applyBorder="1" applyAlignment="1">
      <alignment horizontal="distributed" vertical="center" indent="1"/>
    </xf>
    <xf numFmtId="0" fontId="37" fillId="0" borderId="74" xfId="0" applyFont="1" applyBorder="1" applyAlignment="1">
      <alignment horizontal="distributed" vertical="center" indent="1"/>
    </xf>
    <xf numFmtId="0" fontId="37" fillId="0" borderId="31" xfId="0" applyFont="1" applyBorder="1" applyAlignment="1">
      <alignment horizontal="distributed" vertical="center" indent="1"/>
    </xf>
    <xf numFmtId="0" fontId="37" fillId="0" borderId="18" xfId="0" applyFont="1" applyBorder="1" applyAlignment="1">
      <alignment horizontal="distributed" vertical="center" indent="1"/>
    </xf>
    <xf numFmtId="0" fontId="37" fillId="0" borderId="64" xfId="0" applyFont="1" applyBorder="1" applyAlignment="1">
      <alignment horizontal="distributed" vertical="center" indent="1"/>
    </xf>
    <xf numFmtId="0" fontId="37" fillId="0" borderId="11" xfId="0" applyFont="1" applyBorder="1" applyAlignment="1">
      <alignment horizontal="distributed" vertical="center" indent="1"/>
    </xf>
    <xf numFmtId="0" fontId="20" fillId="0" borderId="76" xfId="0" applyFont="1" applyBorder="1" applyAlignment="1">
      <alignment horizontal="left" vertical="center" indent="1" shrinkToFit="1"/>
    </xf>
    <xf numFmtId="0" fontId="20" fillId="0" borderId="77" xfId="0" applyFont="1" applyBorder="1" applyAlignment="1">
      <alignment horizontal="left" vertical="center" indent="1" shrinkToFit="1"/>
    </xf>
    <xf numFmtId="0" fontId="20" fillId="0" borderId="78" xfId="0" applyFont="1" applyBorder="1" applyAlignment="1">
      <alignment horizontal="left" vertical="center" indent="1" shrinkToFit="1"/>
    </xf>
    <xf numFmtId="0" fontId="11" fillId="0" borderId="12" xfId="0" applyFont="1" applyBorder="1" applyAlignment="1">
      <alignment horizontal="left" vertical="center" indent="1" shrinkToFit="1"/>
    </xf>
    <xf numFmtId="0" fontId="11" fillId="0" borderId="13" xfId="0" applyFont="1" applyBorder="1" applyAlignment="1">
      <alignment horizontal="left" vertical="center" indent="1" shrinkToFit="1"/>
    </xf>
    <xf numFmtId="0" fontId="11" fillId="0" borderId="14" xfId="0" applyFont="1" applyBorder="1" applyAlignment="1">
      <alignment horizontal="left" vertical="center" indent="1" shrinkToFit="1"/>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11" fillId="0" borderId="71"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25" fillId="0" borderId="5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5"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84"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92" xfId="0" applyFont="1" applyBorder="1" applyAlignment="1">
      <alignment horizontal="center" vertical="center" shrinkToFit="1"/>
    </xf>
    <xf numFmtId="0" fontId="25" fillId="0" borderId="19" xfId="0" applyFont="1" applyBorder="1" applyAlignment="1">
      <alignment horizontal="center" vertical="center" wrapText="1" shrinkToFit="1"/>
    </xf>
    <xf numFmtId="0" fontId="25" fillId="0" borderId="21" xfId="0" applyFont="1" applyBorder="1" applyAlignment="1">
      <alignment horizontal="center" vertical="center" shrinkToFit="1"/>
    </xf>
    <xf numFmtId="0" fontId="25" fillId="0" borderId="20" xfId="0" applyFont="1" applyBorder="1" applyAlignment="1">
      <alignment horizontal="center" vertical="center" shrinkToFit="1"/>
    </xf>
    <xf numFmtId="0" fontId="16" fillId="0" borderId="84" xfId="0" applyFont="1" applyBorder="1" applyAlignment="1">
      <alignment horizontal="left" vertical="center" indent="1" shrinkToFit="1"/>
    </xf>
    <xf numFmtId="0" fontId="16" fillId="0" borderId="85" xfId="0" applyFont="1" applyBorder="1" applyAlignment="1">
      <alignment horizontal="left" vertical="center" indent="1" shrinkToFit="1"/>
    </xf>
    <xf numFmtId="0" fontId="16" fillId="0" borderId="86" xfId="0" applyFont="1" applyBorder="1" applyAlignment="1">
      <alignment horizontal="left" vertical="center" indent="1" shrinkToFit="1"/>
    </xf>
    <xf numFmtId="0" fontId="16" fillId="0" borderId="87" xfId="0" applyFont="1" applyBorder="1" applyAlignment="1">
      <alignment horizontal="left" vertical="center" indent="1" shrinkToFit="1"/>
    </xf>
    <xf numFmtId="0" fontId="16" fillId="0" borderId="88" xfId="0" applyFont="1" applyBorder="1" applyAlignment="1">
      <alignment horizontal="left" vertical="center" indent="1" shrinkToFit="1"/>
    </xf>
    <xf numFmtId="0" fontId="16" fillId="0" borderId="89" xfId="0" applyFont="1" applyBorder="1" applyAlignment="1">
      <alignment horizontal="left" vertical="center" inden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7" xfId="0" applyFont="1" applyBorder="1" applyAlignment="1">
      <alignment horizontal="center" vertical="center" shrinkToFit="1"/>
    </xf>
    <xf numFmtId="0" fontId="17" fillId="0" borderId="2" xfId="0" applyFont="1" applyBorder="1" applyAlignment="1">
      <alignment horizontal="left" vertical="center" indent="1" shrinkToFit="1"/>
    </xf>
    <xf numFmtId="0" fontId="17" fillId="0" borderId="3" xfId="0" applyFont="1" applyBorder="1" applyAlignment="1">
      <alignment horizontal="left" vertical="center" indent="1" shrinkToFit="1"/>
    </xf>
    <xf numFmtId="0" fontId="36" fillId="0" borderId="15" xfId="0" applyFont="1" applyBorder="1" applyAlignment="1">
      <alignment horizontal="left" vertical="center" indent="1" shrinkToFit="1"/>
    </xf>
    <xf numFmtId="0" fontId="36" fillId="0" borderId="16" xfId="0" applyFont="1" applyBorder="1" applyAlignment="1">
      <alignment horizontal="left" vertical="center" indent="1" shrinkToFit="1"/>
    </xf>
    <xf numFmtId="0" fontId="27" fillId="0" borderId="69" xfId="0" applyFont="1" applyBorder="1" applyAlignment="1">
      <alignment horizontal="left" vertical="center" indent="1" shrinkToFit="1"/>
    </xf>
    <xf numFmtId="0" fontId="27" fillId="0" borderId="70" xfId="0" applyFont="1" applyBorder="1" applyAlignment="1">
      <alignment horizontal="left" vertical="center" indent="1" shrinkToFit="1"/>
    </xf>
    <xf numFmtId="0" fontId="16" fillId="0" borderId="81" xfId="0" applyFont="1" applyBorder="1" applyAlignment="1">
      <alignment horizontal="left" vertical="center" indent="1" shrinkToFit="1"/>
    </xf>
    <xf numFmtId="0" fontId="16" fillId="0" borderId="82" xfId="0" applyFont="1" applyBorder="1" applyAlignment="1">
      <alignment horizontal="left" vertical="center" indent="1" shrinkToFit="1"/>
    </xf>
    <xf numFmtId="0" fontId="16" fillId="0" borderId="83" xfId="0" applyFont="1" applyBorder="1" applyAlignment="1">
      <alignment horizontal="left" vertical="center" indent="1" shrinkToFit="1"/>
    </xf>
    <xf numFmtId="0" fontId="37" fillId="0" borderId="97" xfId="0" applyFont="1" applyBorder="1" applyAlignment="1">
      <alignment horizontal="distributed" vertical="center" indent="1"/>
    </xf>
    <xf numFmtId="0" fontId="37" fillId="0" borderId="53" xfId="0" applyFont="1" applyBorder="1" applyAlignment="1">
      <alignment horizontal="distributed" vertical="center" indent="1"/>
    </xf>
    <xf numFmtId="0" fontId="37" fillId="0" borderId="99" xfId="0" applyFont="1" applyBorder="1" applyAlignment="1">
      <alignment horizontal="distributed" vertical="center" indent="1"/>
    </xf>
    <xf numFmtId="0" fontId="37" fillId="0" borderId="21" xfId="0" applyFont="1" applyBorder="1" applyAlignment="1">
      <alignment horizontal="distributed" vertical="center" indent="1"/>
    </xf>
    <xf numFmtId="0" fontId="37" fillId="0" borderId="101" xfId="0" applyFont="1" applyBorder="1" applyAlignment="1">
      <alignment horizontal="distributed" vertical="center" indent="1"/>
    </xf>
    <xf numFmtId="0" fontId="37" fillId="0" borderId="102" xfId="0" applyFont="1" applyBorder="1" applyAlignment="1">
      <alignment horizontal="distributed" vertical="center" indent="1"/>
    </xf>
    <xf numFmtId="0" fontId="8" fillId="0" borderId="53" xfId="0" applyFont="1" applyBorder="1" applyAlignment="1">
      <alignment horizontal="center" vertical="center"/>
    </xf>
    <xf numFmtId="0" fontId="8" fillId="0" borderId="98" xfId="0" applyFont="1" applyBorder="1" applyAlignment="1">
      <alignment horizontal="center" vertical="center"/>
    </xf>
    <xf numFmtId="0" fontId="8" fillId="0" borderId="21" xfId="0" applyFont="1" applyBorder="1" applyAlignment="1">
      <alignment horizontal="center" vertical="center"/>
    </xf>
    <xf numFmtId="0" fontId="8" fillId="0" borderId="100"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37" fillId="0" borderId="30" xfId="0" applyFont="1" applyBorder="1" applyAlignment="1">
      <alignment horizontal="left" vertical="center"/>
    </xf>
    <xf numFmtId="0" fontId="37" fillId="0" borderId="65" xfId="0" applyFont="1" applyBorder="1" applyAlignment="1">
      <alignment horizontal="left" vertical="center"/>
    </xf>
    <xf numFmtId="0" fontId="18" fillId="0" borderId="29" xfId="0" applyFont="1" applyBorder="1" applyAlignment="1">
      <alignment horizontal="center" vertical="center"/>
    </xf>
    <xf numFmtId="0" fontId="18" fillId="0" borderId="10" xfId="0" applyFont="1" applyBorder="1" applyAlignment="1">
      <alignment horizontal="center" vertical="center"/>
    </xf>
    <xf numFmtId="0" fontId="12" fillId="0" borderId="0" xfId="0"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6" fillId="0" borderId="66" xfId="0" applyFont="1" applyBorder="1" applyAlignment="1">
      <alignment horizontal="distributed" vertical="center" indent="1"/>
    </xf>
    <xf numFmtId="0" fontId="46" fillId="0" borderId="17" xfId="0" applyFont="1" applyBorder="1" applyAlignment="1">
      <alignment horizontal="distributed" vertical="center" inden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61" xfId="0" applyFont="1" applyBorder="1" applyAlignment="1">
      <alignment horizontal="center" vertical="center" shrinkToFit="1"/>
    </xf>
    <xf numFmtId="0" fontId="37" fillId="0" borderId="31" xfId="0" applyFont="1" applyBorder="1" applyAlignment="1">
      <alignment horizontal="distributed" vertical="center" wrapText="1" indent="1"/>
    </xf>
    <xf numFmtId="0" fontId="37" fillId="0" borderId="18" xfId="0" applyFont="1" applyBorder="1" applyAlignment="1">
      <alignment horizontal="distributed" vertical="center" wrapText="1" inden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63" xfId="0" applyFont="1" applyBorder="1" applyAlignment="1">
      <alignment horizontal="center" vertical="center" shrinkToFit="1"/>
    </xf>
    <xf numFmtId="0" fontId="37" fillId="0" borderId="60" xfId="0" applyFont="1" applyBorder="1" applyAlignment="1">
      <alignment horizontal="distributed" vertical="center" indent="1"/>
    </xf>
    <xf numFmtId="0" fontId="37" fillId="0" borderId="8" xfId="0" applyFont="1" applyBorder="1" applyAlignment="1">
      <alignment horizontal="distributed" vertical="center" indent="1"/>
    </xf>
    <xf numFmtId="0" fontId="37" fillId="0" borderId="13" xfId="0" applyFont="1" applyBorder="1" applyAlignment="1">
      <alignment vertical="center" shrinkToFit="1"/>
    </xf>
    <xf numFmtId="0" fontId="37" fillId="0" borderId="63" xfId="0" applyFont="1" applyBorder="1" applyAlignment="1">
      <alignment vertical="center" shrinkToFit="1"/>
    </xf>
    <xf numFmtId="0" fontId="12" fillId="0" borderId="13"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63" xfId="0" applyFont="1" applyBorder="1" applyAlignment="1">
      <alignment horizontal="center" vertical="center" shrinkToFit="1"/>
    </xf>
    <xf numFmtId="0" fontId="29" fillId="0" borderId="28" xfId="0" applyFont="1" applyBorder="1" applyAlignment="1">
      <alignment horizontal="distributed" vertical="center" indent="1"/>
    </xf>
    <xf numFmtId="0" fontId="29" fillId="0" borderId="74" xfId="0" applyFont="1" applyBorder="1" applyAlignment="1">
      <alignment horizontal="distributed" vertical="center" indent="1"/>
    </xf>
    <xf numFmtId="0" fontId="29" fillId="0" borderId="64" xfId="0" applyFont="1" applyBorder="1" applyAlignment="1">
      <alignment horizontal="distributed" vertical="center" indent="1"/>
    </xf>
    <xf numFmtId="0" fontId="29" fillId="0" borderId="11" xfId="0" applyFont="1" applyBorder="1" applyAlignment="1">
      <alignment horizontal="distributed" vertical="center" inden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183" fontId="9" fillId="4" borderId="29" xfId="0" applyNumberFormat="1" applyFont="1" applyFill="1" applyBorder="1" applyAlignment="1">
      <alignment horizontal="right" vertical="center" shrinkToFit="1"/>
    </xf>
    <xf numFmtId="0" fontId="44" fillId="4" borderId="32" xfId="0" applyFont="1" applyFill="1" applyBorder="1" applyAlignment="1">
      <alignment horizontal="center" vertical="center" shrinkToFit="1"/>
    </xf>
    <xf numFmtId="180" fontId="9" fillId="4" borderId="29" xfId="0" applyNumberFormat="1" applyFont="1" applyFill="1" applyBorder="1" applyAlignment="1">
      <alignment horizontal="center" vertical="center"/>
    </xf>
    <xf numFmtId="180" fontId="9" fillId="4" borderId="33" xfId="0" applyNumberFormat="1" applyFont="1" applyFill="1" applyBorder="1" applyAlignment="1">
      <alignment horizontal="center" vertical="center"/>
    </xf>
    <xf numFmtId="0" fontId="12" fillId="4" borderId="29" xfId="0" applyFont="1" applyFill="1" applyBorder="1" applyAlignment="1">
      <alignment horizontal="center" vertical="center"/>
    </xf>
    <xf numFmtId="0" fontId="12" fillId="4" borderId="33" xfId="0" applyFont="1" applyFill="1" applyBorder="1" applyAlignment="1">
      <alignment horizontal="center" vertical="center"/>
    </xf>
    <xf numFmtId="0" fontId="7" fillId="4" borderId="32" xfId="0" applyFont="1" applyFill="1" applyBorder="1">
      <alignment vertical="center"/>
    </xf>
    <xf numFmtId="0" fontId="7" fillId="4" borderId="0" xfId="0" applyFont="1" applyFill="1" applyAlignment="1">
      <alignment horizontal="left" vertical="center" wrapText="1"/>
    </xf>
    <xf numFmtId="180" fontId="9" fillId="4" borderId="30" xfId="0" applyNumberFormat="1" applyFont="1" applyFill="1" applyBorder="1" applyAlignment="1">
      <alignment horizontal="center" vertical="center"/>
    </xf>
    <xf numFmtId="180" fontId="9" fillId="4" borderId="35" xfId="0" applyNumberFormat="1" applyFont="1" applyFill="1" applyBorder="1" applyAlignment="1">
      <alignment horizontal="center" vertical="center"/>
    </xf>
    <xf numFmtId="0" fontId="40" fillId="4" borderId="97" xfId="0" applyFont="1" applyFill="1" applyBorder="1" applyAlignment="1">
      <alignment horizontal="center" vertical="center"/>
    </xf>
    <xf numFmtId="0" fontId="40" fillId="4" borderId="101" xfId="0" applyFont="1" applyFill="1" applyBorder="1" applyAlignment="1">
      <alignment horizontal="center" vertical="center"/>
    </xf>
    <xf numFmtId="0" fontId="7" fillId="4" borderId="53" xfId="0" applyFont="1" applyFill="1" applyBorder="1" applyAlignment="1">
      <alignment horizontal="center" vertical="center" textRotation="255"/>
    </xf>
    <xf numFmtId="0" fontId="7" fillId="4" borderId="98" xfId="0" applyFont="1" applyFill="1" applyBorder="1" applyAlignment="1">
      <alignment horizontal="center" vertical="center" textRotation="255"/>
    </xf>
    <xf numFmtId="0" fontId="7" fillId="4" borderId="102" xfId="0" applyFont="1" applyFill="1" applyBorder="1" applyAlignment="1">
      <alignment horizontal="center" vertical="center" textRotation="255"/>
    </xf>
    <xf numFmtId="0" fontId="7" fillId="4" borderId="103" xfId="0" applyFont="1" applyFill="1" applyBorder="1" applyAlignment="1">
      <alignment horizontal="center" vertical="center" textRotation="255"/>
    </xf>
    <xf numFmtId="0" fontId="17" fillId="4" borderId="28"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34" xfId="0" applyFont="1" applyFill="1" applyBorder="1" applyAlignment="1">
      <alignment horizontal="center" vertical="center" shrinkToFit="1"/>
    </xf>
    <xf numFmtId="0" fontId="17" fillId="4" borderId="33" xfId="0" applyFont="1" applyFill="1" applyBorder="1" applyAlignment="1">
      <alignment horizontal="center" vertical="center" shrinkToFit="1"/>
    </xf>
    <xf numFmtId="0" fontId="17" fillId="4" borderId="53" xfId="0" applyFont="1" applyFill="1" applyBorder="1" applyAlignment="1">
      <alignment horizontal="center" vertical="center" shrinkToFit="1"/>
    </xf>
    <xf numFmtId="0" fontId="17" fillId="4" borderId="98" xfId="0" applyFont="1" applyFill="1" applyBorder="1" applyAlignment="1">
      <alignment horizontal="center" vertical="center" shrinkToFit="1"/>
    </xf>
    <xf numFmtId="0" fontId="17" fillId="4" borderId="102" xfId="0" applyFont="1" applyFill="1" applyBorder="1" applyAlignment="1">
      <alignment horizontal="center" vertical="center" shrinkToFit="1"/>
    </xf>
    <xf numFmtId="0" fontId="17" fillId="4" borderId="103" xfId="0"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0" fontId="9" fillId="7" borderId="53" xfId="0" applyFont="1" applyFill="1" applyBorder="1" applyAlignment="1">
      <alignment horizontal="center" vertical="center" wrapText="1"/>
    </xf>
    <xf numFmtId="0" fontId="9" fillId="7" borderId="54"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5" fillId="7" borderId="38"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46" fillId="4" borderId="33" xfId="0" applyFont="1" applyFill="1" applyBorder="1" applyAlignment="1">
      <alignment horizontal="left" vertical="top"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6" fillId="7" borderId="1" xfId="0" applyFont="1" applyFill="1" applyBorder="1" applyAlignment="1">
      <alignment horizontal="center" vertical="center" wrapText="1"/>
    </xf>
    <xf numFmtId="0" fontId="46" fillId="7" borderId="38" xfId="0" applyFont="1" applyFill="1" applyBorder="1" applyAlignment="1">
      <alignment horizontal="center" vertical="center" wrapText="1"/>
    </xf>
    <xf numFmtId="184" fontId="9" fillId="0" borderId="0" xfId="0" applyNumberFormat="1" applyFont="1" applyAlignment="1">
      <alignment horizontal="right" vertical="center"/>
    </xf>
    <xf numFmtId="0" fontId="9" fillId="0" borderId="0" xfId="0" applyFont="1" applyAlignment="1">
      <alignment horizontal="left" vertical="center"/>
    </xf>
    <xf numFmtId="184" fontId="9" fillId="0" borderId="0" xfId="0" applyNumberFormat="1" applyFont="1" applyAlignment="1">
      <alignment horizontal="left" vertical="center" indent="1"/>
    </xf>
    <xf numFmtId="0" fontId="49" fillId="0" borderId="0" xfId="0" applyFont="1">
      <alignment vertical="center"/>
    </xf>
    <xf numFmtId="183" fontId="22" fillId="0" borderId="0" xfId="0" applyNumberFormat="1" applyFont="1" applyAlignment="1">
      <alignment horizontal="right" vertical="center"/>
    </xf>
    <xf numFmtId="0" fontId="37" fillId="0" borderId="28" xfId="0" applyFont="1" applyBorder="1" applyAlignment="1">
      <alignment horizontal="center" vertical="center"/>
    </xf>
    <xf numFmtId="0" fontId="37" fillId="0" borderId="74" xfId="0" applyFont="1" applyBorder="1" applyAlignment="1">
      <alignment horizontal="center" vertical="center"/>
    </xf>
    <xf numFmtId="0" fontId="37" fillId="0" borderId="31" xfId="0" applyFont="1" applyBorder="1" applyAlignment="1">
      <alignment horizontal="center" vertical="center"/>
    </xf>
    <xf numFmtId="0" fontId="37" fillId="0" borderId="18" xfId="0" applyFont="1" applyBorder="1" applyAlignment="1">
      <alignment horizontal="center" vertical="center"/>
    </xf>
    <xf numFmtId="0" fontId="37" fillId="0" borderId="34" xfId="0" applyFont="1" applyBorder="1" applyAlignment="1">
      <alignment horizontal="center" vertical="center"/>
    </xf>
    <xf numFmtId="0" fontId="37" fillId="0" borderId="104" xfId="0" applyFont="1" applyBorder="1" applyAlignment="1">
      <alignment horizontal="center" vertical="center"/>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5" xfId="0" applyFont="1" applyBorder="1" applyAlignment="1">
      <alignment horizontal="center" vertical="center" shrinkToFit="1"/>
    </xf>
    <xf numFmtId="0" fontId="37" fillId="0" borderId="59" xfId="0" applyFont="1" applyBorder="1" applyAlignment="1">
      <alignment horizontal="center" vertical="center"/>
    </xf>
    <xf numFmtId="0" fontId="37" fillId="0" borderId="47" xfId="0" applyFont="1" applyBorder="1" applyAlignment="1">
      <alignment horizontal="center" vertical="center"/>
    </xf>
    <xf numFmtId="0" fontId="37" fillId="0" borderId="58"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18" fillId="0" borderId="59" xfId="0" applyFont="1" applyBorder="1" applyAlignment="1">
      <alignment horizontal="center" vertical="center"/>
    </xf>
    <xf numFmtId="0" fontId="18" fillId="0" borderId="4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5" fillId="0" borderId="48" xfId="0" applyFont="1" applyBorder="1">
      <alignment vertical="center"/>
    </xf>
    <xf numFmtId="0" fontId="15" fillId="0" borderId="57" xfId="0" applyFont="1" applyBorder="1">
      <alignment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80" xfId="0" applyFont="1" applyBorder="1" applyAlignment="1">
      <alignment horizontal="center" vertical="center" wrapText="1"/>
    </xf>
    <xf numFmtId="0" fontId="18" fillId="0" borderId="71" xfId="0" applyFont="1" applyBorder="1" applyAlignment="1">
      <alignment horizontal="center" vertical="center"/>
    </xf>
    <xf numFmtId="0" fontId="18" fillId="0" borderId="42" xfId="0" applyFont="1" applyBorder="1" applyAlignment="1">
      <alignment horizontal="center" vertical="center"/>
    </xf>
    <xf numFmtId="0" fontId="15" fillId="0" borderId="50" xfId="0" applyFont="1" applyBorder="1">
      <alignment vertical="center"/>
    </xf>
    <xf numFmtId="183" fontId="9" fillId="0" borderId="5" xfId="0" applyNumberFormat="1" applyFont="1" applyBorder="1" applyAlignment="1">
      <alignment horizontal="right" vertical="center"/>
    </xf>
    <xf numFmtId="0" fontId="49" fillId="0" borderId="0" xfId="0" applyFont="1" applyAlignment="1">
      <alignment horizontal="left" vertical="center"/>
    </xf>
    <xf numFmtId="0" fontId="7" fillId="0" borderId="0" xfId="0" applyFont="1" applyAlignment="1">
      <alignment horizontal="right" vertical="center"/>
    </xf>
    <xf numFmtId="181" fontId="7" fillId="0" borderId="0" xfId="0" applyNumberFormat="1" applyFont="1" applyAlignment="1">
      <alignment horizontal="left" vertical="center"/>
    </xf>
    <xf numFmtId="181" fontId="7" fillId="0" borderId="32" xfId="0" applyNumberFormat="1" applyFont="1" applyBorder="1" applyAlignment="1">
      <alignment horizontal="left" vertical="center"/>
    </xf>
    <xf numFmtId="0" fontId="7" fillId="0" borderId="0" xfId="0" applyFont="1" applyAlignment="1">
      <alignment horizontal="left" vertical="center"/>
    </xf>
    <xf numFmtId="0" fontId="37" fillId="0" borderId="0" xfId="0" applyFont="1" applyAlignment="1">
      <alignment horizontal="left" vertical="center" shrinkToFit="1"/>
    </xf>
    <xf numFmtId="0" fontId="37" fillId="0" borderId="32" xfId="0" applyFont="1" applyBorder="1" applyAlignment="1">
      <alignment horizontal="left" vertical="center" shrinkToFit="1"/>
    </xf>
    <xf numFmtId="184" fontId="29" fillId="0" borderId="10" xfId="0" applyNumberFormat="1" applyFont="1" applyBorder="1" applyAlignment="1">
      <alignment horizontal="center" vertical="center"/>
    </xf>
    <xf numFmtId="184" fontId="29" fillId="0" borderId="3" xfId="0" applyNumberFormat="1" applyFont="1" applyBorder="1" applyAlignment="1">
      <alignment horizontal="center" vertical="center"/>
    </xf>
    <xf numFmtId="0" fontId="37" fillId="0" borderId="0" xfId="0" applyFont="1" applyAlignment="1">
      <alignment horizontal="left" vertical="center" indent="1" shrinkToFit="1"/>
    </xf>
    <xf numFmtId="0" fontId="37" fillId="0" borderId="0" xfId="0" applyFont="1" applyAlignment="1">
      <alignment horizontal="left" vertical="center"/>
    </xf>
    <xf numFmtId="0" fontId="9" fillId="0" borderId="6" xfId="0" applyFont="1" applyBorder="1" applyAlignment="1">
      <alignment horizontal="left" vertical="top" wrapText="1" indent="1"/>
    </xf>
    <xf numFmtId="0" fontId="9" fillId="0" borderId="7" xfId="0" applyFont="1" applyBorder="1" applyAlignment="1">
      <alignment horizontal="left" vertical="top" wrapText="1" indent="1"/>
    </xf>
    <xf numFmtId="0" fontId="9" fillId="0" borderId="8" xfId="0" applyFont="1" applyBorder="1" applyAlignment="1">
      <alignment horizontal="left" vertical="top" wrapText="1" indent="1"/>
    </xf>
    <xf numFmtId="0" fontId="9" fillId="0" borderId="5" xfId="0" applyFont="1" applyBorder="1" applyAlignment="1">
      <alignment horizontal="left" vertical="top" wrapText="1" indent="1"/>
    </xf>
    <xf numFmtId="0" fontId="9" fillId="0" borderId="0" xfId="0" applyFont="1" applyAlignment="1">
      <alignment horizontal="left" vertical="top" wrapText="1" indent="1"/>
    </xf>
    <xf numFmtId="0" fontId="9" fillId="0" borderId="18" xfId="0" applyFont="1" applyBorder="1" applyAlignment="1">
      <alignment horizontal="left" vertical="top" wrapText="1" indent="1"/>
    </xf>
    <xf numFmtId="0" fontId="9" fillId="0" borderId="9" xfId="0" applyFont="1" applyBorder="1" applyAlignment="1">
      <alignment horizontal="left" vertical="top" wrapText="1" inden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20" fillId="0" borderId="0" xfId="0" applyFont="1" applyAlignment="1">
      <alignment horizontal="center" vertical="center"/>
    </xf>
    <xf numFmtId="0" fontId="22" fillId="0" borderId="0" xfId="0" applyFont="1" applyAlignment="1">
      <alignment horizontal="center" vertical="center" shrinkToFi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8" fillId="0" borderId="0" xfId="0" applyFont="1" applyAlignment="1">
      <alignment horizontal="left" vertical="center" wrapText="1" indent="1"/>
    </xf>
    <xf numFmtId="0" fontId="37" fillId="0" borderId="60" xfId="0" applyFont="1" applyBorder="1" applyAlignment="1">
      <alignment horizontal="distributed" vertical="center" wrapText="1" indent="1"/>
    </xf>
    <xf numFmtId="0" fontId="37" fillId="0" borderId="34" xfId="0" applyFont="1" applyBorder="1" applyAlignment="1">
      <alignment horizontal="distributed" vertical="center" indent="1"/>
    </xf>
    <xf numFmtId="0" fontId="37" fillId="0" borderId="104" xfId="0" applyFont="1" applyBorder="1" applyAlignment="1">
      <alignment horizontal="distributed" vertical="center" indent="1"/>
    </xf>
    <xf numFmtId="0" fontId="17" fillId="0" borderId="0" xfId="0" applyFont="1" applyAlignment="1">
      <alignment horizontal="center" vertical="center"/>
    </xf>
    <xf numFmtId="0" fontId="16" fillId="0" borderId="0" xfId="0" applyFont="1" applyAlignment="1">
      <alignment vertical="center" wrapText="1" shrinkToFit="1"/>
    </xf>
    <xf numFmtId="0" fontId="37" fillId="0" borderId="0" xfId="0" applyFont="1" applyAlignment="1">
      <alignment horizontal="right" vertical="center" wrapText="1"/>
    </xf>
    <xf numFmtId="38" fontId="20" fillId="0" borderId="0" xfId="1" applyFont="1" applyBorder="1" applyAlignment="1">
      <alignment horizontal="center" vertical="center" shrinkToFit="1"/>
    </xf>
    <xf numFmtId="0" fontId="17" fillId="0" borderId="95" xfId="0" applyFont="1" applyBorder="1" applyAlignment="1">
      <alignment horizontal="left" vertical="center" indent="1" shrinkToFit="1"/>
    </xf>
    <xf numFmtId="0" fontId="17" fillId="0" borderId="29" xfId="0" applyFont="1" applyBorder="1" applyAlignment="1">
      <alignment horizontal="left" vertical="center" indent="1" shrinkToFit="1"/>
    </xf>
    <xf numFmtId="0" fontId="17" fillId="0" borderId="30" xfId="0" applyFont="1" applyBorder="1" applyAlignment="1">
      <alignment horizontal="left" vertical="center" indent="1" shrinkToFit="1"/>
    </xf>
    <xf numFmtId="0" fontId="17" fillId="0" borderId="9" xfId="0" applyFont="1" applyBorder="1" applyAlignment="1">
      <alignment horizontal="left" vertical="center" indent="1" shrinkToFit="1"/>
    </xf>
    <xf numFmtId="0" fontId="17" fillId="0" borderId="10" xfId="0" applyFont="1" applyBorder="1" applyAlignment="1">
      <alignment horizontal="left" vertical="center" indent="1" shrinkToFit="1"/>
    </xf>
    <xf numFmtId="0" fontId="17" fillId="0" borderId="65" xfId="0" applyFont="1" applyBorder="1" applyAlignment="1">
      <alignment horizontal="left" vertical="center" indent="1" shrinkToFit="1"/>
    </xf>
    <xf numFmtId="0" fontId="20" fillId="0" borderId="6" xfId="0" applyFont="1" applyBorder="1" applyAlignment="1">
      <alignment horizontal="left" vertical="center" indent="1" shrinkToFit="1"/>
    </xf>
    <xf numFmtId="0" fontId="20" fillId="0" borderId="7" xfId="0" applyFont="1" applyBorder="1" applyAlignment="1">
      <alignment horizontal="left" vertical="center" indent="1" shrinkToFit="1"/>
    </xf>
    <xf numFmtId="0" fontId="20" fillId="0" borderId="79" xfId="0" applyFont="1" applyBorder="1" applyAlignment="1">
      <alignment horizontal="left" vertical="center" indent="1" shrinkToFit="1"/>
    </xf>
    <xf numFmtId="0" fontId="20" fillId="0" borderId="105" xfId="0" applyFont="1" applyBorder="1" applyAlignment="1">
      <alignment horizontal="left" vertical="center" indent="1" shrinkToFit="1"/>
    </xf>
    <xf numFmtId="0" fontId="20" fillId="0" borderId="33" xfId="0" applyFont="1" applyBorder="1" applyAlignment="1">
      <alignment horizontal="left" vertical="center" indent="1" shrinkToFit="1"/>
    </xf>
    <xf numFmtId="0" fontId="20" fillId="0" borderId="35" xfId="0" applyFont="1" applyBorder="1" applyAlignment="1">
      <alignment horizontal="left" vertical="center" indent="1" shrinkToFi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8" fillId="0" borderId="10" xfId="0" applyFont="1" applyBorder="1" applyAlignment="1">
      <alignment vertical="center" wrapText="1" shrinkToFit="1"/>
    </xf>
    <xf numFmtId="0" fontId="18" fillId="0" borderId="0" xfId="0" applyFont="1" applyAlignment="1">
      <alignment horizontal="center" vertical="center" shrinkToFit="1"/>
    </xf>
    <xf numFmtId="0" fontId="11" fillId="0" borderId="0" xfId="0" applyFont="1" applyAlignment="1">
      <alignment horizontal="center" vertical="center" shrinkToFit="1"/>
    </xf>
    <xf numFmtId="0" fontId="0" fillId="5" borderId="1" xfId="0" applyFill="1" applyBorder="1" applyAlignment="1">
      <alignment horizontal="center" vertical="center"/>
    </xf>
    <xf numFmtId="0" fontId="57" fillId="0" borderId="0" xfId="0" applyFont="1">
      <alignment vertical="center"/>
    </xf>
    <xf numFmtId="0" fontId="12" fillId="4" borderId="35" xfId="0" applyFont="1" applyFill="1" applyBorder="1" applyAlignment="1">
      <alignment horizontal="center" vertical="center"/>
    </xf>
    <xf numFmtId="0" fontId="9" fillId="4" borderId="3" xfId="0" applyFont="1" applyFill="1" applyBorder="1">
      <alignment vertical="center"/>
    </xf>
    <xf numFmtId="0" fontId="14" fillId="4" borderId="57" xfId="0" applyFont="1" applyFill="1" applyBorder="1">
      <alignment vertical="center"/>
    </xf>
    <xf numFmtId="0" fontId="12" fillId="4" borderId="3" xfId="0" applyFont="1" applyFill="1" applyBorder="1">
      <alignment vertical="center"/>
    </xf>
    <xf numFmtId="0" fontId="37" fillId="4" borderId="57" xfId="0" applyFont="1" applyFill="1" applyBorder="1">
      <alignment vertical="center"/>
    </xf>
    <xf numFmtId="0" fontId="37" fillId="4" borderId="3" xfId="0" applyFont="1" applyFill="1" applyBorder="1" applyAlignment="1">
      <alignment vertical="center" shrinkToFit="1"/>
    </xf>
    <xf numFmtId="0" fontId="37" fillId="4" borderId="57" xfId="0" applyFont="1" applyFill="1" applyBorder="1" applyAlignment="1">
      <alignment vertical="center" shrinkToFit="1"/>
    </xf>
    <xf numFmtId="0" fontId="16" fillId="4" borderId="7" xfId="0" applyFont="1" applyFill="1" applyBorder="1">
      <alignment vertical="center"/>
    </xf>
    <xf numFmtId="0" fontId="16" fillId="4" borderId="8" xfId="0" applyFont="1" applyFill="1" applyBorder="1">
      <alignment vertical="center"/>
    </xf>
    <xf numFmtId="0" fontId="36" fillId="4" borderId="7" xfId="0" applyFont="1" applyFill="1" applyBorder="1" applyAlignment="1">
      <alignment vertical="center" shrinkToFit="1"/>
    </xf>
    <xf numFmtId="0" fontId="11" fillId="4" borderId="4" xfId="0" applyFont="1" applyFill="1" applyBorder="1" applyAlignment="1">
      <alignment vertical="center" shrinkToFit="1"/>
    </xf>
    <xf numFmtId="0" fontId="16" fillId="4" borderId="4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7" fillId="4" borderId="17" xfId="0" applyFont="1" applyFill="1" applyBorder="1">
      <alignment vertical="center"/>
    </xf>
    <xf numFmtId="0" fontId="21" fillId="4" borderId="70" xfId="0" applyFont="1" applyFill="1" applyBorder="1" applyAlignment="1">
      <alignment vertical="center" shrinkToFit="1"/>
    </xf>
    <xf numFmtId="0" fontId="58" fillId="0" borderId="95" xfId="0" applyFont="1" applyBorder="1" applyAlignment="1">
      <alignment horizontal="center" vertical="center" shrinkToFit="1"/>
    </xf>
    <xf numFmtId="0" fontId="58" fillId="0" borderId="74" xfId="0" applyFont="1" applyBorder="1" applyAlignment="1">
      <alignment horizontal="center" vertical="center" shrinkToFit="1"/>
    </xf>
    <xf numFmtId="0" fontId="58" fillId="0" borderId="9" xfId="0" applyFont="1" applyBorder="1" applyAlignment="1">
      <alignment horizontal="center" vertical="center" shrinkToFit="1"/>
    </xf>
    <xf numFmtId="0" fontId="58" fillId="0" borderId="11" xfId="0" applyFont="1" applyBorder="1" applyAlignment="1">
      <alignment horizontal="center" vertical="center" shrinkToFit="1"/>
    </xf>
    <xf numFmtId="0" fontId="7" fillId="4" borderId="0" xfId="0" applyFont="1" applyFill="1" applyBorder="1">
      <alignment vertical="center"/>
    </xf>
    <xf numFmtId="0" fontId="31" fillId="4" borderId="0" xfId="0" applyFont="1" applyFill="1" applyBorder="1" applyAlignment="1">
      <alignment horizontal="center" vertical="center"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8" fillId="4" borderId="0" xfId="0" applyFont="1" applyFill="1" applyBorder="1">
      <alignment vertical="center"/>
    </xf>
    <xf numFmtId="0" fontId="7" fillId="0" borderId="0" xfId="0" applyFont="1" applyBorder="1">
      <alignment vertical="center"/>
    </xf>
    <xf numFmtId="177" fontId="18" fillId="4" borderId="0" xfId="0" applyNumberFormat="1" applyFont="1" applyFill="1" applyBorder="1" applyAlignment="1">
      <alignment horizontal="center" vertical="center" shrinkToFit="1"/>
    </xf>
    <xf numFmtId="177" fontId="8" fillId="4" borderId="0" xfId="0" applyNumberFormat="1" applyFont="1" applyFill="1" applyBorder="1" applyAlignment="1">
      <alignment vertical="center" shrinkToFit="1"/>
    </xf>
    <xf numFmtId="179" fontId="8" fillId="4" borderId="0" xfId="0" applyNumberFormat="1" applyFont="1" applyFill="1" applyBorder="1" applyAlignment="1">
      <alignment vertical="center" shrinkToFit="1"/>
    </xf>
    <xf numFmtId="0" fontId="7" fillId="4" borderId="0" xfId="0" applyFont="1" applyFill="1" applyBorder="1" applyAlignment="1">
      <alignment horizontal="distributed" vertical="center"/>
    </xf>
    <xf numFmtId="0" fontId="8" fillId="4" borderId="0" xfId="0" applyFont="1" applyFill="1" applyBorder="1" applyAlignment="1">
      <alignment vertical="center" wrapText="1"/>
    </xf>
    <xf numFmtId="0" fontId="55" fillId="4" borderId="0" xfId="0" applyFont="1" applyFill="1" applyBorder="1" applyAlignment="1">
      <alignment vertical="center" shrinkToFit="1"/>
    </xf>
    <xf numFmtId="0" fontId="55" fillId="4" borderId="0" xfId="0" applyFont="1" applyFill="1" applyBorder="1" applyAlignment="1">
      <alignment vertical="center" wrapText="1"/>
    </xf>
    <xf numFmtId="0" fontId="55" fillId="4" borderId="0" xfId="0" applyFont="1" applyFill="1" applyBorder="1" applyAlignment="1">
      <alignment vertical="center" wrapText="1"/>
    </xf>
    <xf numFmtId="0" fontId="7" fillId="4" borderId="0" xfId="0" applyFont="1" applyFill="1" applyBorder="1">
      <alignment vertical="center"/>
    </xf>
    <xf numFmtId="0" fontId="7" fillId="4" borderId="0" xfId="0" applyFont="1" applyFill="1" applyBorder="1" applyAlignment="1">
      <alignment horizontal="center" vertical="center" textRotation="255"/>
    </xf>
    <xf numFmtId="0" fontId="44" fillId="4" borderId="0" xfId="0" applyFont="1" applyFill="1" applyBorder="1" applyAlignment="1">
      <alignment horizontal="center" vertical="center" shrinkToFit="1"/>
    </xf>
    <xf numFmtId="0" fontId="45"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right" vertical="center" wrapText="1"/>
    </xf>
    <xf numFmtId="0" fontId="24" fillId="4" borderId="0" xfId="0" applyFont="1" applyFill="1" applyBorder="1" applyAlignment="1">
      <alignment horizontal="center" vertical="center"/>
    </xf>
    <xf numFmtId="0" fontId="54" fillId="4" borderId="0" xfId="0" applyFont="1" applyFill="1" applyBorder="1">
      <alignment vertical="center"/>
    </xf>
    <xf numFmtId="0" fontId="19" fillId="4" borderId="0" xfId="0" applyFont="1" applyFill="1" applyBorder="1" applyAlignment="1">
      <alignment horizontal="center" vertical="center" wrapText="1"/>
    </xf>
    <xf numFmtId="0" fontId="19" fillId="4" borderId="0" xfId="0" applyFont="1" applyFill="1" applyBorder="1" applyAlignment="1">
      <alignment vertical="center" wrapText="1"/>
    </xf>
    <xf numFmtId="0" fontId="8" fillId="0" borderId="0" xfId="0" applyFont="1" applyAlignment="1">
      <alignment horizontal="left" vertical="center" shrinkToFit="1"/>
    </xf>
    <xf numFmtId="0" fontId="9" fillId="0" borderId="5" xfId="0" applyFont="1" applyBorder="1" applyAlignment="1">
      <alignment vertical="center"/>
    </xf>
    <xf numFmtId="0" fontId="9" fillId="0" borderId="0" xfId="0" applyFont="1" applyAlignment="1">
      <alignment vertical="center"/>
    </xf>
    <xf numFmtId="0" fontId="9" fillId="0" borderId="18" xfId="0" applyFont="1" applyBorder="1" applyAlignment="1">
      <alignment vertical="center"/>
    </xf>
    <xf numFmtId="0" fontId="9" fillId="0" borderId="9" xfId="0" applyFont="1" applyBorder="1" applyAlignment="1">
      <alignment vertical="center"/>
    </xf>
    <xf numFmtId="0" fontId="59" fillId="0" borderId="0" xfId="0" applyFont="1">
      <alignment vertical="center"/>
    </xf>
    <xf numFmtId="0" fontId="60" fillId="0" borderId="0" xfId="0" applyFont="1">
      <alignment vertical="center"/>
    </xf>
    <xf numFmtId="0" fontId="9" fillId="0" borderId="0" xfId="0" applyFont="1" applyBorder="1" applyAlignment="1">
      <alignment horizontal="right" vertical="center" wrapText="1"/>
    </xf>
    <xf numFmtId="182" fontId="20" fillId="0" borderId="0" xfId="0" applyNumberFormat="1" applyFont="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61" fillId="0" borderId="0" xfId="0" applyFont="1" applyAlignment="1">
      <alignment horizontal="distributed" vertical="center" wrapText="1" indent="1"/>
    </xf>
    <xf numFmtId="0" fontId="62"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50</xdr:row>
      <xdr:rowOff>95251</xdr:rowOff>
    </xdr:from>
    <xdr:to>
      <xdr:col>14</xdr:col>
      <xdr:colOff>219075</xdr:colOff>
      <xdr:row>54</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67</xdr:row>
      <xdr:rowOff>161925</xdr:rowOff>
    </xdr:from>
    <xdr:to>
      <xdr:col>14</xdr:col>
      <xdr:colOff>466725</xdr:colOff>
      <xdr:row>67</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76</xdr:row>
      <xdr:rowOff>104775</xdr:rowOff>
    </xdr:from>
    <xdr:to>
      <xdr:col>14</xdr:col>
      <xdr:colOff>533400</xdr:colOff>
      <xdr:row>76</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52</xdr:row>
      <xdr:rowOff>104775</xdr:rowOff>
    </xdr:from>
    <xdr:to>
      <xdr:col>14</xdr:col>
      <xdr:colOff>628650</xdr:colOff>
      <xdr:row>52</xdr:row>
      <xdr:rowOff>257175</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10210800" y="212026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23</xdr:col>
      <xdr:colOff>573617</xdr:colOff>
      <xdr:row>23</xdr:row>
      <xdr:rowOff>68791</xdr:rowOff>
    </xdr:from>
    <xdr:to>
      <xdr:col>24</xdr:col>
      <xdr:colOff>87842</xdr:colOff>
      <xdr:row>24</xdr:row>
      <xdr:rowOff>14816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432492" y="57647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2647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0C8B9E1C-E0B2-4B48-A3D3-B5D2A49CFDE4}"/>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97C86C27-64E4-5504-BA13-B92B3D4B9A4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E25D2A87-84C3-D83C-EDEF-6615D289EA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8C6A8D7-8881-FA5C-044A-5A9D879141A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88"/>
  <sheetViews>
    <sheetView showGridLines="0" tabSelected="1" workbookViewId="0">
      <pane xSplit="1" ySplit="9" topLeftCell="B10" activePane="bottomRight" state="frozen"/>
      <selection activeCell="C6" sqref="C6:L6"/>
      <selection pane="topRight" activeCell="C6" sqref="C6:L6"/>
      <selection pane="bottomLeft" activeCell="C6" sqref="C6:L6"/>
      <selection pane="bottomRight" activeCell="I13" sqref="I13:J13"/>
    </sheetView>
  </sheetViews>
  <sheetFormatPr defaultColWidth="8.875" defaultRowHeight="30" customHeight="1"/>
  <cols>
    <col min="1" max="15" width="8.875" style="6" customWidth="1"/>
    <col min="16" max="17" width="8.875" style="6"/>
    <col min="18" max="18" width="8.875" style="6" customWidth="1"/>
    <col min="19" max="19" width="8.875" style="6"/>
    <col min="20" max="31" width="8.875" style="6" customWidth="1"/>
    <col min="32" max="16384" width="8.875" style="6"/>
  </cols>
  <sheetData>
    <row r="1" spans="1:30" ht="24.95" customHeight="1">
      <c r="A1" s="171"/>
      <c r="B1" s="50" t="s">
        <v>187</v>
      </c>
      <c r="C1" s="13"/>
      <c r="D1" s="176"/>
      <c r="E1" s="176"/>
      <c r="F1" s="176"/>
      <c r="G1" s="176"/>
      <c r="H1" s="176"/>
      <c r="I1" s="177"/>
      <c r="J1" s="177"/>
      <c r="K1" s="176"/>
      <c r="L1" s="176"/>
      <c r="M1" s="176"/>
      <c r="N1" s="176"/>
      <c r="O1" s="174"/>
      <c r="P1" s="69"/>
      <c r="Q1" s="69"/>
      <c r="R1" s="69"/>
      <c r="S1" s="69"/>
      <c r="T1" s="69"/>
      <c r="U1" s="69"/>
      <c r="V1" s="69"/>
      <c r="W1" s="173">
        <f>W3-2</f>
        <v>45130</v>
      </c>
      <c r="X1" s="69"/>
      <c r="Y1" s="69"/>
      <c r="Z1" s="69"/>
      <c r="AA1" s="69"/>
      <c r="AB1" s="69"/>
      <c r="AC1" s="69"/>
      <c r="AD1" s="69"/>
    </row>
    <row r="2" spans="1:30" ht="24.95" customHeight="1">
      <c r="A2" s="171"/>
      <c r="B2" s="301" t="s">
        <v>208</v>
      </c>
      <c r="C2" s="827" t="s">
        <v>179</v>
      </c>
      <c r="D2" s="828"/>
      <c r="E2" s="828"/>
      <c r="F2" s="828"/>
      <c r="G2" s="828"/>
      <c r="H2" s="828"/>
      <c r="I2" s="828"/>
      <c r="J2" s="55"/>
      <c r="K2" s="54"/>
      <c r="L2" s="54"/>
      <c r="M2" s="54"/>
      <c r="N2" s="56"/>
      <c r="O2" s="174"/>
      <c r="P2" s="51"/>
      <c r="Q2" s="323" t="s">
        <v>189</v>
      </c>
      <c r="R2" s="323"/>
      <c r="S2" s="324" t="s">
        <v>192</v>
      </c>
      <c r="T2" s="325"/>
      <c r="U2" s="325"/>
      <c r="V2" s="326"/>
      <c r="W2" s="173">
        <f>W3-1</f>
        <v>45131</v>
      </c>
      <c r="X2" s="69"/>
      <c r="Y2" s="69"/>
      <c r="Z2" s="69"/>
      <c r="AA2" s="69"/>
      <c r="AB2" s="69"/>
      <c r="AC2" s="69"/>
      <c r="AD2" s="69"/>
    </row>
    <row r="3" spans="1:30" ht="24.95" customHeight="1">
      <c r="A3" s="171"/>
      <c r="B3" s="302"/>
      <c r="C3" s="829"/>
      <c r="D3" s="830"/>
      <c r="E3" s="830"/>
      <c r="F3" s="830"/>
      <c r="G3" s="830"/>
      <c r="H3" s="830"/>
      <c r="I3" s="830"/>
      <c r="J3" s="58"/>
      <c r="K3" s="58"/>
      <c r="L3" s="58"/>
      <c r="M3" s="58"/>
      <c r="N3" s="60"/>
      <c r="O3" s="175" t="s">
        <v>193</v>
      </c>
      <c r="P3" s="404" t="s">
        <v>190</v>
      </c>
      <c r="Q3" s="327">
        <v>45132</v>
      </c>
      <c r="R3" s="327"/>
      <c r="S3" s="320" t="s">
        <v>193</v>
      </c>
      <c r="T3" s="321"/>
      <c r="U3" s="321"/>
      <c r="V3" s="322"/>
      <c r="W3" s="173">
        <f>Q3</f>
        <v>45132</v>
      </c>
      <c r="X3" s="69"/>
      <c r="Y3" s="69"/>
      <c r="Z3" s="69"/>
      <c r="AA3" s="69"/>
      <c r="AB3" s="69"/>
      <c r="AC3" s="69"/>
      <c r="AD3" s="69"/>
    </row>
    <row r="4" spans="1:30" ht="24.95" customHeight="1">
      <c r="A4" s="69"/>
      <c r="B4" s="52" t="s">
        <v>191</v>
      </c>
      <c r="C4" s="303" t="s">
        <v>292</v>
      </c>
      <c r="D4" s="304"/>
      <c r="E4" s="61" t="s">
        <v>206</v>
      </c>
      <c r="F4" s="259" t="s">
        <v>293</v>
      </c>
      <c r="G4" s="260"/>
      <c r="H4" s="260"/>
      <c r="I4" s="260"/>
      <c r="J4" s="260"/>
      <c r="K4" s="260"/>
      <c r="L4" s="260"/>
      <c r="M4" s="260"/>
      <c r="N4" s="62" t="s">
        <v>144</v>
      </c>
      <c r="O4" s="175" t="s">
        <v>194</v>
      </c>
      <c r="P4" s="405"/>
      <c r="Q4" s="327">
        <f>Q3+1</f>
        <v>45133</v>
      </c>
      <c r="R4" s="327"/>
      <c r="S4" s="320" t="s">
        <v>194</v>
      </c>
      <c r="T4" s="321"/>
      <c r="U4" s="321"/>
      <c r="V4" s="322"/>
      <c r="W4" s="173">
        <f t="shared" ref="W4:W9" si="0">W3+1</f>
        <v>45133</v>
      </c>
      <c r="X4" s="69"/>
      <c r="Y4" s="69"/>
      <c r="Z4" s="69"/>
      <c r="AA4" s="69"/>
      <c r="AB4" s="69"/>
      <c r="AC4" s="69"/>
      <c r="AD4" s="69"/>
    </row>
    <row r="5" spans="1:30" ht="24.95" customHeight="1">
      <c r="A5" s="69"/>
      <c r="B5" s="52" t="s">
        <v>259</v>
      </c>
      <c r="C5" s="401" t="s">
        <v>260</v>
      </c>
      <c r="D5" s="402"/>
      <c r="E5" s="402"/>
      <c r="F5" s="402"/>
      <c r="G5" s="402"/>
      <c r="H5" s="403"/>
      <c r="I5" s="346" t="s">
        <v>146</v>
      </c>
      <c r="J5" s="346"/>
      <c r="K5" s="355">
        <v>45091</v>
      </c>
      <c r="L5" s="355"/>
      <c r="M5" s="355"/>
      <c r="N5" s="53">
        <v>0.58333333333333337</v>
      </c>
      <c r="O5" s="175" t="s">
        <v>195</v>
      </c>
      <c r="P5" s="405"/>
      <c r="Q5" s="327">
        <f>Q4+1</f>
        <v>45134</v>
      </c>
      <c r="R5" s="327"/>
      <c r="S5" s="320" t="s">
        <v>195</v>
      </c>
      <c r="T5" s="321"/>
      <c r="U5" s="321"/>
      <c r="V5" s="322"/>
      <c r="W5" s="173">
        <f t="shared" si="0"/>
        <v>45134</v>
      </c>
      <c r="X5" s="69"/>
      <c r="Y5" s="69"/>
      <c r="Z5" s="69"/>
      <c r="AA5" s="69"/>
      <c r="AB5" s="69"/>
      <c r="AC5" s="69"/>
      <c r="AD5" s="69"/>
    </row>
    <row r="6" spans="1:30" ht="24.95" customHeight="1">
      <c r="A6" s="69"/>
      <c r="B6" s="63"/>
      <c r="C6" s="65" t="s">
        <v>255</v>
      </c>
      <c r="I6" s="346" t="s">
        <v>147</v>
      </c>
      <c r="J6" s="346"/>
      <c r="K6" s="355">
        <v>45094</v>
      </c>
      <c r="L6" s="355"/>
      <c r="M6" s="355"/>
      <c r="N6" s="53">
        <v>0.625</v>
      </c>
      <c r="O6" s="175" t="s">
        <v>196</v>
      </c>
      <c r="P6" s="405"/>
      <c r="Q6" s="327">
        <f>Q5+1</f>
        <v>45135</v>
      </c>
      <c r="R6" s="327"/>
      <c r="S6" s="320" t="s">
        <v>196</v>
      </c>
      <c r="T6" s="321"/>
      <c r="U6" s="321"/>
      <c r="V6" s="322"/>
      <c r="W6" s="173">
        <f t="shared" si="0"/>
        <v>45135</v>
      </c>
      <c r="X6" s="69"/>
      <c r="Y6" s="69"/>
      <c r="Z6" s="69"/>
      <c r="AA6" s="69"/>
      <c r="AB6" s="69"/>
      <c r="AC6" s="69"/>
      <c r="AD6" s="69"/>
    </row>
    <row r="7" spans="1:30" ht="24.95" customHeight="1">
      <c r="A7" s="69"/>
      <c r="B7" s="64"/>
      <c r="C7" s="65" t="s">
        <v>0</v>
      </c>
      <c r="N7" s="66"/>
      <c r="O7" s="175" t="s">
        <v>197</v>
      </c>
      <c r="P7" s="405"/>
      <c r="Q7" s="327">
        <f>Q6+1</f>
        <v>45136</v>
      </c>
      <c r="R7" s="327"/>
      <c r="S7" s="320" t="s">
        <v>197</v>
      </c>
      <c r="T7" s="321"/>
      <c r="U7" s="321"/>
      <c r="V7" s="322"/>
      <c r="W7" s="173">
        <f t="shared" si="0"/>
        <v>45136</v>
      </c>
      <c r="X7" s="69"/>
      <c r="Y7" s="69"/>
      <c r="Z7" s="69"/>
      <c r="AA7" s="69"/>
      <c r="AB7" s="69"/>
      <c r="AC7" s="69"/>
      <c r="AD7" s="69"/>
    </row>
    <row r="8" spans="1:30" ht="24.95" customHeight="1">
      <c r="A8" s="69"/>
      <c r="B8" s="67" t="s">
        <v>253</v>
      </c>
      <c r="N8" s="66"/>
      <c r="O8" s="175" t="s">
        <v>198</v>
      </c>
      <c r="P8" s="405"/>
      <c r="Q8" s="327">
        <f>Q7+1</f>
        <v>45137</v>
      </c>
      <c r="R8" s="327"/>
      <c r="S8" s="320" t="s">
        <v>198</v>
      </c>
      <c r="T8" s="321"/>
      <c r="U8" s="321"/>
      <c r="V8" s="322"/>
      <c r="W8" s="173">
        <f t="shared" si="0"/>
        <v>45137</v>
      </c>
      <c r="X8" s="69"/>
      <c r="Y8" s="69"/>
      <c r="Z8" s="69"/>
      <c r="AA8" s="69"/>
      <c r="AB8" s="69"/>
      <c r="AC8" s="69"/>
      <c r="AD8" s="69"/>
    </row>
    <row r="9" spans="1:30" ht="24.95" customHeight="1">
      <c r="A9" s="69"/>
      <c r="B9" s="57" t="s">
        <v>254</v>
      </c>
      <c r="C9" s="59"/>
      <c r="D9" s="59"/>
      <c r="E9" s="59"/>
      <c r="F9" s="59"/>
      <c r="G9" s="59"/>
      <c r="H9" s="59"/>
      <c r="I9" s="59"/>
      <c r="J9" s="59"/>
      <c r="K9" s="59"/>
      <c r="L9" s="59"/>
      <c r="M9" s="59"/>
      <c r="N9" s="68"/>
      <c r="O9" s="175"/>
      <c r="P9" s="406"/>
      <c r="Q9" s="327"/>
      <c r="R9" s="327"/>
      <c r="S9" s="320"/>
      <c r="T9" s="321"/>
      <c r="U9" s="321"/>
      <c r="V9" s="322"/>
      <c r="W9" s="173">
        <f t="shared" si="0"/>
        <v>45138</v>
      </c>
      <c r="X9" s="172"/>
      <c r="Y9" s="69"/>
      <c r="Z9" s="69"/>
      <c r="AA9" s="69"/>
      <c r="AB9" s="69"/>
      <c r="AC9" s="69"/>
      <c r="AD9" s="69"/>
    </row>
    <row r="10" spans="1:30" ht="15" customHeight="1">
      <c r="A10" s="69"/>
      <c r="B10" s="70"/>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row>
    <row r="11" spans="1:30" ht="30" customHeight="1">
      <c r="A11" s="69"/>
      <c r="B11" s="71"/>
      <c r="C11" s="360" t="s">
        <v>2</v>
      </c>
      <c r="D11" s="361"/>
      <c r="E11" s="362"/>
      <c r="F11" s="307" t="s">
        <v>175</v>
      </c>
      <c r="G11" s="308"/>
      <c r="H11" s="309">
        <f ca="1">TODAY()</f>
        <v>45081</v>
      </c>
      <c r="I11" s="310"/>
      <c r="J11" s="124"/>
      <c r="K11" s="124"/>
      <c r="L11" s="124"/>
      <c r="M11" s="124"/>
      <c r="N11" s="125"/>
      <c r="O11" s="69"/>
      <c r="P11" s="317" t="s">
        <v>210</v>
      </c>
      <c r="Q11" s="317"/>
      <c r="R11" s="317"/>
      <c r="S11" s="317"/>
      <c r="T11" s="317"/>
      <c r="U11" s="317"/>
      <c r="V11" s="317"/>
      <c r="W11" s="317"/>
      <c r="X11" s="317"/>
      <c r="Y11" s="317"/>
      <c r="Z11" s="317"/>
      <c r="AA11" s="317"/>
      <c r="AB11" s="317"/>
      <c r="AC11" s="317"/>
      <c r="AD11" s="69"/>
    </row>
    <row r="12" spans="1:30" ht="15"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30" customHeight="1">
      <c r="A13" s="69"/>
      <c r="B13" s="73" t="s">
        <v>1</v>
      </c>
      <c r="C13" s="360" t="s">
        <v>4</v>
      </c>
      <c r="D13" s="361"/>
      <c r="E13" s="362"/>
      <c r="F13" s="384" t="str">
        <f>IF($C$4="","",$C$4)</f>
        <v>Ｂ</v>
      </c>
      <c r="G13" s="385"/>
      <c r="H13" s="74" t="s">
        <v>206</v>
      </c>
      <c r="I13" s="305"/>
      <c r="J13" s="306"/>
      <c r="K13" s="74" t="s">
        <v>144</v>
      </c>
      <c r="L13" s="121"/>
      <c r="M13" s="122"/>
      <c r="N13" s="123"/>
      <c r="O13" s="69"/>
      <c r="P13" s="69"/>
      <c r="Q13" s="69"/>
      <c r="R13" s="69"/>
      <c r="S13" s="69"/>
      <c r="T13" s="69"/>
      <c r="U13" s="69"/>
      <c r="V13" s="69"/>
      <c r="W13" s="69"/>
      <c r="X13" s="69"/>
      <c r="Y13" s="69"/>
      <c r="Z13" s="69"/>
      <c r="AA13" s="69"/>
      <c r="AB13" s="69"/>
      <c r="AC13" s="69"/>
      <c r="AD13" s="69"/>
    </row>
    <row r="14" spans="1:30" ht="1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row>
    <row r="15" spans="1:30" ht="30" customHeight="1">
      <c r="A15" s="69"/>
      <c r="B15" s="408" t="s">
        <v>3</v>
      </c>
      <c r="C15" s="363" t="s">
        <v>6</v>
      </c>
      <c r="D15" s="364"/>
      <c r="E15" s="365"/>
      <c r="F15" s="379" t="str">
        <f>PHONETIC(F16)</f>
        <v/>
      </c>
      <c r="G15" s="380"/>
      <c r="H15" s="380"/>
      <c r="I15" s="380"/>
      <c r="J15" s="380"/>
      <c r="K15" s="380"/>
      <c r="L15" s="380"/>
      <c r="M15" s="380"/>
      <c r="N15" s="381"/>
      <c r="O15" s="69"/>
      <c r="P15" s="375" t="s">
        <v>299</v>
      </c>
      <c r="Q15" s="375"/>
      <c r="R15" s="375"/>
      <c r="S15" s="375"/>
      <c r="T15" s="375"/>
      <c r="U15" s="375"/>
      <c r="V15" s="375"/>
      <c r="W15" s="375"/>
      <c r="X15" s="375"/>
      <c r="Y15" s="375"/>
      <c r="Z15" s="375"/>
      <c r="AA15" s="375"/>
      <c r="AB15" s="375"/>
      <c r="AC15" s="375"/>
      <c r="AD15" s="69"/>
    </row>
    <row r="16" spans="1:30" ht="30" customHeight="1">
      <c r="A16" s="69"/>
      <c r="B16" s="410"/>
      <c r="C16" s="366" t="s">
        <v>7</v>
      </c>
      <c r="D16" s="367"/>
      <c r="E16" s="368"/>
      <c r="F16" s="376"/>
      <c r="G16" s="377"/>
      <c r="H16" s="377"/>
      <c r="I16" s="377"/>
      <c r="J16" s="377"/>
      <c r="K16" s="377"/>
      <c r="L16" s="377"/>
      <c r="M16" s="377"/>
      <c r="N16" s="378"/>
      <c r="O16" s="69"/>
      <c r="P16" s="375"/>
      <c r="Q16" s="375"/>
      <c r="R16" s="375"/>
      <c r="S16" s="375"/>
      <c r="T16" s="375"/>
      <c r="U16" s="375"/>
      <c r="V16" s="375"/>
      <c r="W16" s="375"/>
      <c r="X16" s="375"/>
      <c r="Y16" s="375"/>
      <c r="Z16" s="375"/>
      <c r="AA16" s="375"/>
      <c r="AB16" s="375"/>
      <c r="AC16" s="375"/>
      <c r="AD16" s="69"/>
    </row>
    <row r="17" spans="1:30" ht="30" customHeight="1">
      <c r="A17" s="69"/>
      <c r="B17" s="419" t="s">
        <v>5</v>
      </c>
      <c r="C17" s="287" t="s">
        <v>151</v>
      </c>
      <c r="D17" s="338"/>
      <c r="E17" s="76" t="s">
        <v>41</v>
      </c>
      <c r="F17" s="391" t="str">
        <f>PHONETIC(F18)</f>
        <v/>
      </c>
      <c r="G17" s="392"/>
      <c r="H17" s="392"/>
      <c r="I17" s="392"/>
      <c r="J17" s="392"/>
      <c r="K17" s="392"/>
      <c r="L17" s="392"/>
      <c r="M17" s="392"/>
      <c r="N17" s="393"/>
      <c r="O17" s="69"/>
      <c r="P17" s="293" t="s">
        <v>211</v>
      </c>
      <c r="Q17" s="286"/>
      <c r="R17" s="286"/>
      <c r="S17" s="286"/>
      <c r="T17" s="286"/>
      <c r="U17" s="286"/>
      <c r="V17" s="286"/>
      <c r="W17" s="286"/>
      <c r="X17" s="286"/>
      <c r="Y17" s="286"/>
      <c r="Z17" s="286"/>
      <c r="AA17" s="286"/>
      <c r="AB17" s="286"/>
      <c r="AC17" s="286"/>
      <c r="AD17" s="69"/>
    </row>
    <row r="18" spans="1:30" ht="30" customHeight="1">
      <c r="A18" s="69"/>
      <c r="B18" s="291"/>
      <c r="C18" s="351"/>
      <c r="D18" s="352"/>
      <c r="E18" s="77" t="s">
        <v>42</v>
      </c>
      <c r="F18" s="394"/>
      <c r="G18" s="395"/>
      <c r="H18" s="395"/>
      <c r="I18" s="395"/>
      <c r="J18" s="395"/>
      <c r="K18" s="395"/>
      <c r="L18" s="395"/>
      <c r="M18" s="395"/>
      <c r="N18" s="396"/>
      <c r="O18" s="69"/>
      <c r="P18" s="286"/>
      <c r="Q18" s="286"/>
      <c r="R18" s="286"/>
      <c r="S18" s="286"/>
      <c r="T18" s="286"/>
      <c r="U18" s="286"/>
      <c r="V18" s="286"/>
      <c r="W18" s="286"/>
      <c r="X18" s="286"/>
      <c r="Y18" s="286"/>
      <c r="Z18" s="286"/>
      <c r="AA18" s="286"/>
      <c r="AB18" s="286"/>
      <c r="AC18" s="286"/>
      <c r="AD18" s="69"/>
    </row>
    <row r="19" spans="1:30" ht="15" customHeight="1">
      <c r="A19" s="69"/>
      <c r="B19" s="78"/>
      <c r="C19" s="79"/>
      <c r="D19" s="79"/>
      <c r="E19" s="79"/>
      <c r="F19" s="80"/>
      <c r="G19" s="80"/>
      <c r="H19" s="80"/>
      <c r="I19" s="80"/>
      <c r="J19" s="80"/>
      <c r="K19" s="80"/>
      <c r="L19" s="80"/>
      <c r="M19" s="80"/>
      <c r="N19" s="80"/>
      <c r="O19" s="69"/>
      <c r="P19" s="81"/>
      <c r="Q19" s="81"/>
      <c r="R19" s="81"/>
      <c r="S19" s="81"/>
      <c r="T19" s="81"/>
      <c r="U19" s="81"/>
      <c r="V19" s="81"/>
      <c r="W19" s="81"/>
      <c r="X19" s="81"/>
      <c r="Y19" s="81"/>
      <c r="Z19" s="81"/>
      <c r="AA19" s="81"/>
      <c r="AB19" s="81"/>
      <c r="AC19" s="81"/>
      <c r="AD19" s="69"/>
    </row>
    <row r="20" spans="1:30" ht="30" customHeight="1">
      <c r="A20" s="69"/>
      <c r="B20" s="71" t="s">
        <v>159</v>
      </c>
      <c r="C20" s="360" t="s">
        <v>46</v>
      </c>
      <c r="D20" s="361"/>
      <c r="E20" s="362"/>
      <c r="F20" s="400"/>
      <c r="G20" s="400"/>
      <c r="H20" s="400"/>
      <c r="I20" s="400"/>
      <c r="J20" s="400"/>
      <c r="K20" s="82" t="s">
        <v>47</v>
      </c>
      <c r="L20" s="83"/>
      <c r="M20" s="119"/>
      <c r="N20" s="120"/>
      <c r="O20" s="69"/>
      <c r="P20" s="72" t="s">
        <v>48</v>
      </c>
      <c r="Q20" s="72"/>
      <c r="R20" s="72"/>
      <c r="S20" s="72"/>
      <c r="T20" s="72"/>
      <c r="U20" s="72"/>
      <c r="V20" s="72"/>
      <c r="W20" s="72"/>
      <c r="X20" s="72"/>
      <c r="Y20" s="72"/>
      <c r="Z20" s="72"/>
      <c r="AA20" s="72"/>
      <c r="AB20" s="72"/>
      <c r="AC20" s="72"/>
      <c r="AD20" s="69"/>
    </row>
    <row r="21" spans="1:30" ht="15"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30" ht="30" customHeight="1">
      <c r="A22" s="69"/>
      <c r="B22" s="75" t="s">
        <v>161</v>
      </c>
      <c r="C22" s="360" t="s">
        <v>38</v>
      </c>
      <c r="D22" s="361"/>
      <c r="E22" s="362"/>
      <c r="F22" s="306"/>
      <c r="G22" s="306"/>
      <c r="H22" s="84" t="s">
        <v>39</v>
      </c>
      <c r="I22" s="397" t="s">
        <v>160</v>
      </c>
      <c r="J22" s="398"/>
      <c r="K22" s="399"/>
      <c r="L22" s="306"/>
      <c r="M22" s="306"/>
      <c r="N22" s="85" t="s">
        <v>39</v>
      </c>
      <c r="O22" s="86"/>
      <c r="P22" s="317" t="s">
        <v>209</v>
      </c>
      <c r="Q22" s="317"/>
      <c r="R22" s="317"/>
      <c r="S22" s="317"/>
      <c r="T22" s="317"/>
      <c r="U22" s="317"/>
      <c r="V22" s="317"/>
      <c r="W22" s="317"/>
      <c r="X22" s="317"/>
      <c r="Y22" s="317"/>
      <c r="Z22" s="317"/>
      <c r="AA22" s="317"/>
      <c r="AB22" s="317"/>
      <c r="AC22" s="317"/>
      <c r="AD22" s="69"/>
    </row>
    <row r="23" spans="1:30" ht="30" customHeight="1">
      <c r="A23" s="69"/>
      <c r="B23" s="422" t="s">
        <v>162</v>
      </c>
      <c r="C23" s="347" t="s">
        <v>40</v>
      </c>
      <c r="D23" s="420"/>
      <c r="E23" s="76" t="s">
        <v>41</v>
      </c>
      <c r="F23" s="391" t="str">
        <f>PHONETIC(F24)</f>
        <v/>
      </c>
      <c r="G23" s="392"/>
      <c r="H23" s="392"/>
      <c r="I23" s="392"/>
      <c r="J23" s="392"/>
      <c r="K23" s="392"/>
      <c r="L23" s="392"/>
      <c r="M23" s="392"/>
      <c r="N23" s="393"/>
      <c r="O23" s="86"/>
      <c r="P23" s="286" t="s">
        <v>212</v>
      </c>
      <c r="Q23" s="286"/>
      <c r="R23" s="286"/>
      <c r="S23" s="286"/>
      <c r="T23" s="286"/>
      <c r="U23" s="286"/>
      <c r="V23" s="286"/>
      <c r="W23" s="286"/>
      <c r="X23" s="286"/>
      <c r="Y23" s="286"/>
      <c r="Z23" s="286"/>
      <c r="AA23" s="286"/>
      <c r="AB23" s="286"/>
      <c r="AC23" s="286"/>
      <c r="AD23" s="69"/>
    </row>
    <row r="24" spans="1:30" ht="30" customHeight="1">
      <c r="A24" s="69"/>
      <c r="B24" s="423"/>
      <c r="C24" s="349"/>
      <c r="D24" s="421"/>
      <c r="E24" s="77" t="s">
        <v>42</v>
      </c>
      <c r="F24" s="376"/>
      <c r="G24" s="377"/>
      <c r="H24" s="377"/>
      <c r="I24" s="377"/>
      <c r="J24" s="377"/>
      <c r="K24" s="377"/>
      <c r="L24" s="377"/>
      <c r="M24" s="377"/>
      <c r="N24" s="378"/>
      <c r="O24" s="86"/>
      <c r="P24" s="286"/>
      <c r="Q24" s="286"/>
      <c r="R24" s="286"/>
      <c r="S24" s="286"/>
      <c r="T24" s="286"/>
      <c r="U24" s="286"/>
      <c r="V24" s="286"/>
      <c r="W24" s="286"/>
      <c r="X24" s="286"/>
      <c r="Y24" s="286"/>
      <c r="Z24" s="286"/>
      <c r="AA24" s="286"/>
      <c r="AB24" s="286"/>
      <c r="AC24" s="286"/>
      <c r="AD24" s="69"/>
    </row>
    <row r="25" spans="1:30" ht="15" customHeight="1">
      <c r="A25" s="69"/>
      <c r="B25" s="69"/>
      <c r="C25" s="87"/>
      <c r="D25" s="69"/>
      <c r="E25" s="69"/>
      <c r="F25" s="69"/>
      <c r="G25" s="69"/>
      <c r="H25" s="88"/>
      <c r="I25" s="69"/>
      <c r="J25" s="69"/>
      <c r="K25" s="69"/>
      <c r="L25" s="69"/>
      <c r="M25" s="69"/>
      <c r="N25" s="69"/>
      <c r="O25" s="69"/>
      <c r="P25" s="69"/>
      <c r="Q25" s="69"/>
      <c r="R25" s="69"/>
      <c r="S25" s="69"/>
      <c r="T25" s="69"/>
      <c r="U25" s="69"/>
      <c r="V25" s="69"/>
      <c r="W25" s="69"/>
      <c r="X25" s="69"/>
      <c r="Y25" s="69"/>
      <c r="Z25" s="69"/>
      <c r="AA25" s="69"/>
      <c r="AB25" s="69"/>
      <c r="AC25" s="69"/>
      <c r="AD25" s="69"/>
    </row>
    <row r="26" spans="1:30" ht="30" customHeight="1">
      <c r="A26" s="69"/>
      <c r="B26" s="408" t="s">
        <v>163</v>
      </c>
      <c r="C26" s="287" t="s">
        <v>158</v>
      </c>
      <c r="D26" s="353"/>
      <c r="E26" s="76" t="s">
        <v>41</v>
      </c>
      <c r="F26" s="391" t="str">
        <f>PHONETIC(F27)</f>
        <v/>
      </c>
      <c r="G26" s="392"/>
      <c r="H26" s="392"/>
      <c r="I26" s="392"/>
      <c r="J26" s="392"/>
      <c r="K26" s="392"/>
      <c r="L26" s="392"/>
      <c r="M26" s="392"/>
      <c r="N26" s="393"/>
      <c r="O26" s="69"/>
      <c r="P26" s="286" t="s">
        <v>213</v>
      </c>
      <c r="Q26" s="286"/>
      <c r="R26" s="286"/>
      <c r="S26" s="286"/>
      <c r="T26" s="286"/>
      <c r="U26" s="286"/>
      <c r="V26" s="286"/>
      <c r="W26" s="286"/>
      <c r="X26" s="286"/>
      <c r="Y26" s="286"/>
      <c r="Z26" s="286"/>
      <c r="AA26" s="286"/>
      <c r="AB26" s="286"/>
      <c r="AC26" s="286"/>
      <c r="AD26" s="69"/>
    </row>
    <row r="27" spans="1:30" ht="30" customHeight="1">
      <c r="A27" s="69"/>
      <c r="B27" s="409"/>
      <c r="C27" s="291"/>
      <c r="D27" s="354"/>
      <c r="E27" s="77" t="s">
        <v>42</v>
      </c>
      <c r="F27" s="394"/>
      <c r="G27" s="395"/>
      <c r="H27" s="395"/>
      <c r="I27" s="395"/>
      <c r="J27" s="395"/>
      <c r="K27" s="395"/>
      <c r="L27" s="395"/>
      <c r="M27" s="395"/>
      <c r="N27" s="396"/>
      <c r="O27" s="69"/>
      <c r="P27" s="286"/>
      <c r="Q27" s="286"/>
      <c r="R27" s="286"/>
      <c r="S27" s="286"/>
      <c r="T27" s="286"/>
      <c r="U27" s="286"/>
      <c r="V27" s="286"/>
      <c r="W27" s="286"/>
      <c r="X27" s="286"/>
      <c r="Y27" s="286"/>
      <c r="Z27" s="286"/>
      <c r="AA27" s="286"/>
      <c r="AB27" s="286"/>
      <c r="AC27" s="286"/>
      <c r="AD27" s="69"/>
    </row>
    <row r="28" spans="1:30" ht="30" customHeight="1">
      <c r="A28" s="69"/>
      <c r="B28" s="291"/>
      <c r="C28" s="415" t="s">
        <v>8</v>
      </c>
      <c r="D28" s="276"/>
      <c r="E28" s="383"/>
      <c r="F28" s="416"/>
      <c r="G28" s="417"/>
      <c r="H28" s="417"/>
      <c r="I28" s="417"/>
      <c r="J28" s="417"/>
      <c r="K28" s="417"/>
      <c r="L28" s="417"/>
      <c r="M28" s="417"/>
      <c r="N28" s="418"/>
      <c r="O28" s="69"/>
      <c r="P28" s="293" t="s">
        <v>214</v>
      </c>
      <c r="Q28" s="293"/>
      <c r="R28" s="293"/>
      <c r="S28" s="293"/>
      <c r="T28" s="293"/>
      <c r="U28" s="293"/>
      <c r="V28" s="293"/>
      <c r="W28" s="293"/>
      <c r="X28" s="293"/>
      <c r="Y28" s="293"/>
      <c r="Z28" s="293"/>
      <c r="AA28" s="293"/>
      <c r="AB28" s="293"/>
      <c r="AC28" s="293"/>
      <c r="AD28" s="69"/>
    </row>
    <row r="29" spans="1:30" ht="1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30" customHeight="1">
      <c r="A30" s="69"/>
      <c r="B30" s="408" t="s">
        <v>164</v>
      </c>
      <c r="C30" s="347" t="s">
        <v>152</v>
      </c>
      <c r="D30" s="348"/>
      <c r="E30" s="90" t="s">
        <v>153</v>
      </c>
      <c r="F30" s="412"/>
      <c r="G30" s="413"/>
      <c r="H30" s="413"/>
      <c r="I30" s="413"/>
      <c r="J30" s="413"/>
      <c r="K30" s="413"/>
      <c r="L30" s="413"/>
      <c r="M30" s="413"/>
      <c r="N30" s="414"/>
      <c r="O30" s="69"/>
      <c r="P30" s="69"/>
      <c r="Q30" s="69"/>
      <c r="R30" s="69"/>
      <c r="S30" s="69"/>
      <c r="T30" s="69"/>
      <c r="U30" s="69"/>
      <c r="V30" s="69"/>
      <c r="W30" s="69"/>
      <c r="X30" s="69"/>
      <c r="Y30" s="69"/>
      <c r="Z30" s="69"/>
      <c r="AA30" s="69"/>
      <c r="AB30" s="69"/>
      <c r="AC30" s="69"/>
      <c r="AD30" s="69"/>
    </row>
    <row r="31" spans="1:30" ht="30" customHeight="1">
      <c r="A31" s="69"/>
      <c r="B31" s="409"/>
      <c r="C31" s="349"/>
      <c r="D31" s="350"/>
      <c r="E31" s="71" t="s">
        <v>154</v>
      </c>
      <c r="F31" s="416"/>
      <c r="G31" s="417"/>
      <c r="H31" s="417"/>
      <c r="I31" s="417"/>
      <c r="J31" s="417"/>
      <c r="K31" s="417"/>
      <c r="L31" s="417"/>
      <c r="M31" s="417"/>
      <c r="N31" s="418"/>
      <c r="O31" s="69"/>
      <c r="P31" s="69"/>
      <c r="Q31" s="69"/>
      <c r="R31" s="69"/>
      <c r="S31" s="69"/>
      <c r="T31" s="69"/>
      <c r="U31" s="69"/>
      <c r="V31" s="69"/>
      <c r="W31" s="69"/>
      <c r="X31" s="69"/>
      <c r="Y31" s="69"/>
      <c r="Z31" s="69"/>
      <c r="AA31" s="69"/>
      <c r="AB31" s="69"/>
      <c r="AC31" s="69"/>
      <c r="AD31" s="69"/>
    </row>
    <row r="32" spans="1:30" ht="30" customHeight="1">
      <c r="A32" s="69"/>
      <c r="B32" s="409"/>
      <c r="C32" s="411" t="s">
        <v>155</v>
      </c>
      <c r="D32" s="411"/>
      <c r="E32" s="411"/>
      <c r="F32" s="412"/>
      <c r="G32" s="413"/>
      <c r="H32" s="413"/>
      <c r="I32" s="413"/>
      <c r="J32" s="413"/>
      <c r="K32" s="413"/>
      <c r="L32" s="413"/>
      <c r="M32" s="413"/>
      <c r="N32" s="414"/>
      <c r="O32" s="69"/>
      <c r="P32" s="69"/>
      <c r="Q32" s="69"/>
      <c r="R32" s="69"/>
      <c r="S32" s="69"/>
      <c r="T32" s="69"/>
      <c r="U32" s="69"/>
      <c r="V32" s="69"/>
      <c r="W32" s="69"/>
      <c r="X32" s="69"/>
      <c r="Y32" s="69"/>
      <c r="Z32" s="69"/>
      <c r="AA32" s="69"/>
      <c r="AB32" s="69"/>
      <c r="AC32" s="69"/>
      <c r="AD32" s="69"/>
    </row>
    <row r="33" spans="1:30" ht="30" customHeight="1">
      <c r="A33" s="69"/>
      <c r="B33" s="410"/>
      <c r="C33" s="411" t="s">
        <v>156</v>
      </c>
      <c r="D33" s="411"/>
      <c r="E33" s="411"/>
      <c r="F33" s="412"/>
      <c r="G33" s="413"/>
      <c r="H33" s="413"/>
      <c r="I33" s="413"/>
      <c r="J33" s="413"/>
      <c r="K33" s="413"/>
      <c r="L33" s="413"/>
      <c r="M33" s="413"/>
      <c r="N33" s="414"/>
      <c r="O33" s="69"/>
      <c r="P33" s="69"/>
      <c r="Q33" s="69"/>
      <c r="R33" s="69"/>
      <c r="S33" s="69"/>
      <c r="T33" s="69"/>
      <c r="U33" s="69"/>
      <c r="V33" s="69"/>
      <c r="W33" s="69"/>
      <c r="X33" s="69"/>
      <c r="Y33" s="69"/>
      <c r="Z33" s="69"/>
      <c r="AA33" s="69"/>
      <c r="AB33" s="69"/>
      <c r="AC33" s="69"/>
      <c r="AD33" s="69"/>
    </row>
    <row r="34" spans="1:30" ht="15"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row>
    <row r="35" spans="1:30" ht="30" customHeight="1">
      <c r="A35" s="69"/>
      <c r="B35" s="408" t="s">
        <v>65</v>
      </c>
      <c r="C35" s="347" t="s">
        <v>294</v>
      </c>
      <c r="D35" s="420"/>
      <c r="E35" s="348"/>
      <c r="F35" s="364" t="s">
        <v>10</v>
      </c>
      <c r="G35" s="365"/>
      <c r="H35" s="386" t="str">
        <f>PHONETIC(H36)</f>
        <v/>
      </c>
      <c r="I35" s="387"/>
      <c r="J35" s="387"/>
      <c r="K35" s="387"/>
      <c r="L35" s="387"/>
      <c r="M35" s="387"/>
      <c r="N35" s="387"/>
      <c r="O35" s="311" t="s">
        <v>221</v>
      </c>
      <c r="P35" s="312"/>
      <c r="Q35" s="369"/>
      <c r="R35" s="370"/>
      <c r="S35" s="69"/>
      <c r="T35" s="318" t="s">
        <v>108</v>
      </c>
      <c r="U35" s="318"/>
      <c r="V35" s="318"/>
      <c r="W35" s="318"/>
      <c r="X35" s="318"/>
      <c r="Y35" s="318"/>
      <c r="Z35" s="318"/>
      <c r="AA35" s="318"/>
      <c r="AB35" s="318"/>
      <c r="AC35" s="318"/>
      <c r="AD35" s="69"/>
    </row>
    <row r="36" spans="1:30" ht="30" customHeight="1">
      <c r="A36" s="69"/>
      <c r="B36" s="409"/>
      <c r="C36" s="429"/>
      <c r="D36" s="430"/>
      <c r="E36" s="431"/>
      <c r="F36" s="382" t="s">
        <v>11</v>
      </c>
      <c r="G36" s="290"/>
      <c r="H36" s="388"/>
      <c r="I36" s="389"/>
      <c r="J36" s="389"/>
      <c r="K36" s="389"/>
      <c r="L36" s="389"/>
      <c r="M36" s="389"/>
      <c r="N36" s="389"/>
      <c r="O36" s="313"/>
      <c r="P36" s="314"/>
      <c r="Q36" s="371"/>
      <c r="R36" s="372"/>
      <c r="S36" s="69"/>
      <c r="T36" s="293" t="s">
        <v>19</v>
      </c>
      <c r="U36" s="293"/>
      <c r="V36" s="293"/>
      <c r="W36" s="293"/>
      <c r="X36" s="293"/>
      <c r="Y36" s="293"/>
      <c r="Z36" s="293"/>
      <c r="AA36" s="293"/>
      <c r="AB36" s="293"/>
      <c r="AC36" s="293"/>
      <c r="AD36" s="69"/>
    </row>
    <row r="37" spans="1:30" ht="30" customHeight="1">
      <c r="A37" s="69"/>
      <c r="B37" s="409"/>
      <c r="C37" s="429"/>
      <c r="D37" s="430"/>
      <c r="E37" s="431"/>
      <c r="F37" s="276" t="s">
        <v>157</v>
      </c>
      <c r="G37" s="383"/>
      <c r="H37" s="390"/>
      <c r="I37" s="297"/>
      <c r="J37" s="297"/>
      <c r="K37" s="297"/>
      <c r="L37" s="297"/>
      <c r="M37" s="297"/>
      <c r="N37" s="297"/>
      <c r="O37" s="315"/>
      <c r="P37" s="316"/>
      <c r="Q37" s="373"/>
      <c r="R37" s="374"/>
      <c r="S37" s="69"/>
      <c r="T37" s="319" t="s">
        <v>20</v>
      </c>
      <c r="U37" s="319"/>
      <c r="V37" s="319"/>
      <c r="W37" s="319"/>
      <c r="X37" s="319"/>
      <c r="Y37" s="319"/>
      <c r="Z37" s="319"/>
      <c r="AA37" s="319"/>
      <c r="AB37" s="319"/>
      <c r="AC37" s="319"/>
      <c r="AD37" s="69"/>
    </row>
    <row r="38" spans="1:30" ht="30" customHeight="1">
      <c r="A38" s="69"/>
      <c r="B38" s="409"/>
      <c r="C38" s="429"/>
      <c r="D38" s="430"/>
      <c r="E38" s="431"/>
      <c r="F38" s="337" t="s">
        <v>216</v>
      </c>
      <c r="G38" s="338"/>
      <c r="H38" s="294"/>
      <c r="I38" s="295"/>
      <c r="J38" s="295"/>
      <c r="K38" s="295"/>
      <c r="L38" s="295"/>
      <c r="M38" s="295"/>
      <c r="N38" s="296"/>
      <c r="O38" s="287" t="s">
        <v>217</v>
      </c>
      <c r="P38" s="288"/>
      <c r="Q38" s="344"/>
      <c r="R38" s="345"/>
      <c r="S38" s="69"/>
      <c r="T38" s="319" t="s">
        <v>215</v>
      </c>
      <c r="U38" s="319"/>
      <c r="V38" s="319"/>
      <c r="W38" s="319"/>
      <c r="X38" s="319"/>
      <c r="Y38" s="319"/>
      <c r="Z38" s="319"/>
      <c r="AA38" s="319"/>
      <c r="AB38" s="319"/>
      <c r="AC38" s="319"/>
      <c r="AD38" s="69"/>
    </row>
    <row r="39" spans="1:30" ht="30" customHeight="1">
      <c r="A39" s="69"/>
      <c r="B39" s="409"/>
      <c r="C39" s="429"/>
      <c r="D39" s="430"/>
      <c r="E39" s="431"/>
      <c r="F39" s="339"/>
      <c r="G39" s="340"/>
      <c r="H39" s="280"/>
      <c r="I39" s="281"/>
      <c r="J39" s="281"/>
      <c r="K39" s="281"/>
      <c r="L39" s="281"/>
      <c r="M39" s="281"/>
      <c r="N39" s="282"/>
      <c r="O39" s="289"/>
      <c r="P39" s="290"/>
      <c r="Q39" s="278"/>
      <c r="R39" s="279"/>
      <c r="S39" s="69"/>
      <c r="T39" s="293" t="s">
        <v>43</v>
      </c>
      <c r="U39" s="293"/>
      <c r="V39" s="293"/>
      <c r="W39" s="293"/>
      <c r="X39" s="293"/>
      <c r="Y39" s="293"/>
      <c r="Z39" s="293"/>
      <c r="AA39" s="293"/>
      <c r="AB39" s="293"/>
      <c r="AC39" s="293"/>
      <c r="AD39" s="69"/>
    </row>
    <row r="40" spans="1:30" ht="30" customHeight="1">
      <c r="A40" s="69"/>
      <c r="B40" s="409"/>
      <c r="C40" s="429"/>
      <c r="D40" s="430"/>
      <c r="E40" s="431"/>
      <c r="F40" s="339"/>
      <c r="G40" s="340"/>
      <c r="H40" s="280"/>
      <c r="I40" s="281"/>
      <c r="J40" s="281"/>
      <c r="K40" s="281"/>
      <c r="L40" s="281"/>
      <c r="M40" s="281"/>
      <c r="N40" s="282"/>
      <c r="O40" s="289"/>
      <c r="P40" s="290"/>
      <c r="Q40" s="278"/>
      <c r="R40" s="279"/>
      <c r="S40" s="69"/>
      <c r="T40" s="293" t="s">
        <v>44</v>
      </c>
      <c r="U40" s="293"/>
      <c r="V40" s="293"/>
      <c r="W40" s="293"/>
      <c r="X40" s="293"/>
      <c r="Y40" s="293"/>
      <c r="Z40" s="293"/>
      <c r="AA40" s="293"/>
      <c r="AB40" s="293"/>
      <c r="AC40" s="293"/>
      <c r="AD40" s="69"/>
    </row>
    <row r="41" spans="1:30" ht="30" customHeight="1">
      <c r="A41" s="69"/>
      <c r="B41" s="409"/>
      <c r="C41" s="429"/>
      <c r="D41" s="430"/>
      <c r="E41" s="431"/>
      <c r="F41" s="339"/>
      <c r="G41" s="340"/>
      <c r="H41" s="280"/>
      <c r="I41" s="281"/>
      <c r="J41" s="281"/>
      <c r="K41" s="281"/>
      <c r="L41" s="281"/>
      <c r="M41" s="281"/>
      <c r="N41" s="282"/>
      <c r="O41" s="289"/>
      <c r="P41" s="290"/>
      <c r="Q41" s="278"/>
      <c r="R41" s="279"/>
      <c r="S41" s="69"/>
      <c r="T41" s="69"/>
      <c r="U41" s="91"/>
      <c r="V41" s="91"/>
      <c r="W41" s="91"/>
      <c r="X41" s="91"/>
      <c r="Y41" s="91"/>
      <c r="Z41" s="91"/>
      <c r="AA41" s="91"/>
      <c r="AB41" s="91"/>
      <c r="AC41" s="91"/>
      <c r="AD41" s="69"/>
    </row>
    <row r="42" spans="1:30" ht="30" customHeight="1">
      <c r="A42" s="69"/>
      <c r="B42" s="409"/>
      <c r="C42" s="429"/>
      <c r="D42" s="430"/>
      <c r="E42" s="431"/>
      <c r="F42" s="339"/>
      <c r="G42" s="340"/>
      <c r="H42" s="442"/>
      <c r="I42" s="443"/>
      <c r="J42" s="443"/>
      <c r="K42" s="443"/>
      <c r="L42" s="443"/>
      <c r="M42" s="443"/>
      <c r="N42" s="444"/>
      <c r="O42" s="291"/>
      <c r="P42" s="292"/>
      <c r="Q42" s="358"/>
      <c r="R42" s="359"/>
      <c r="S42" s="69"/>
      <c r="T42" s="69"/>
      <c r="U42" s="91"/>
      <c r="V42" s="91"/>
      <c r="W42" s="91"/>
      <c r="X42" s="91"/>
      <c r="Y42" s="91"/>
      <c r="Z42" s="91"/>
      <c r="AA42" s="91"/>
      <c r="AB42" s="91"/>
      <c r="AC42" s="91"/>
      <c r="AD42" s="69"/>
    </row>
    <row r="43" spans="1:30" ht="30" customHeight="1">
      <c r="A43" s="69"/>
      <c r="B43" s="409"/>
      <c r="C43" s="429"/>
      <c r="D43" s="430"/>
      <c r="E43" s="431"/>
      <c r="F43" s="353" t="s">
        <v>12</v>
      </c>
      <c r="G43" s="288"/>
      <c r="H43" s="126" t="s">
        <v>10</v>
      </c>
      <c r="I43" s="387" t="str">
        <f>PHONETIC(I44)</f>
        <v/>
      </c>
      <c r="J43" s="387"/>
      <c r="K43" s="387"/>
      <c r="L43" s="387"/>
      <c r="M43" s="387"/>
      <c r="N43" s="437"/>
      <c r="O43" s="69"/>
      <c r="P43" s="69"/>
      <c r="Q43" s="69"/>
      <c r="R43" s="69"/>
      <c r="S43" s="69"/>
      <c r="T43" s="69"/>
      <c r="U43" s="69"/>
      <c r="V43" s="69"/>
      <c r="W43" s="69"/>
      <c r="X43" s="69"/>
      <c r="Y43" s="69"/>
      <c r="Z43" s="69"/>
      <c r="AA43" s="69"/>
      <c r="AB43" s="69"/>
      <c r="AC43" s="69"/>
      <c r="AD43" s="69"/>
    </row>
    <row r="44" spans="1:30" ht="30" customHeight="1">
      <c r="A44" s="69"/>
      <c r="B44" s="409"/>
      <c r="C44" s="429"/>
      <c r="D44" s="430"/>
      <c r="E44" s="431"/>
      <c r="F44" s="382"/>
      <c r="G44" s="290"/>
      <c r="H44" s="127" t="s">
        <v>11</v>
      </c>
      <c r="I44" s="389"/>
      <c r="J44" s="389"/>
      <c r="K44" s="389"/>
      <c r="L44" s="389"/>
      <c r="M44" s="389"/>
      <c r="N44" s="438"/>
      <c r="O44" s="69"/>
      <c r="P44" s="69"/>
      <c r="Q44" s="69"/>
      <c r="R44" s="69"/>
      <c r="S44" s="69"/>
      <c r="T44" s="69"/>
      <c r="U44" s="69"/>
      <c r="V44" s="69"/>
      <c r="W44" s="69"/>
      <c r="X44" s="69"/>
      <c r="Y44" s="69"/>
      <c r="Z44" s="69"/>
      <c r="AA44" s="69"/>
      <c r="AB44" s="69"/>
      <c r="AC44" s="69"/>
      <c r="AD44" s="69"/>
    </row>
    <row r="45" spans="1:30" ht="30" customHeight="1">
      <c r="A45" s="69"/>
      <c r="B45" s="409"/>
      <c r="C45" s="429"/>
      <c r="D45" s="430"/>
      <c r="E45" s="431"/>
      <c r="F45" s="354"/>
      <c r="G45" s="292"/>
      <c r="H45" s="90" t="s">
        <v>157</v>
      </c>
      <c r="I45" s="439"/>
      <c r="J45" s="439"/>
      <c r="K45" s="439"/>
      <c r="L45" s="439"/>
      <c r="M45" s="439"/>
      <c r="N45" s="440"/>
      <c r="O45" s="69"/>
      <c r="P45" s="69"/>
      <c r="Q45" s="69"/>
      <c r="R45" s="69"/>
      <c r="S45" s="69"/>
      <c r="T45" s="69"/>
      <c r="U45" s="69"/>
      <c r="V45" s="69"/>
      <c r="W45" s="69"/>
      <c r="X45" s="69"/>
      <c r="Y45" s="69"/>
      <c r="Z45" s="69"/>
      <c r="AA45" s="69"/>
      <c r="AB45" s="69"/>
      <c r="AC45" s="69"/>
      <c r="AD45" s="69"/>
    </row>
    <row r="46" spans="1:30" ht="30" customHeight="1">
      <c r="A46" s="69"/>
      <c r="B46" s="409"/>
      <c r="C46" s="429"/>
      <c r="D46" s="430"/>
      <c r="E46" s="431"/>
      <c r="F46" s="353" t="s">
        <v>13</v>
      </c>
      <c r="G46" s="288"/>
      <c r="H46" s="127" t="s">
        <v>11</v>
      </c>
      <c r="I46" s="297"/>
      <c r="J46" s="297"/>
      <c r="K46" s="297"/>
      <c r="L46" s="297"/>
      <c r="M46" s="297"/>
      <c r="N46" s="441"/>
      <c r="O46" s="69"/>
      <c r="P46" s="69"/>
      <c r="Q46" s="69"/>
      <c r="R46" s="69"/>
      <c r="S46" s="69"/>
      <c r="T46" s="69"/>
      <c r="U46" s="69"/>
      <c r="V46" s="69"/>
      <c r="W46" s="69"/>
      <c r="X46" s="69"/>
      <c r="Y46" s="69"/>
      <c r="Z46" s="69"/>
      <c r="AA46" s="69"/>
      <c r="AB46" s="69"/>
      <c r="AC46" s="69"/>
      <c r="AD46" s="69"/>
    </row>
    <row r="47" spans="1:30" ht="30" customHeight="1">
      <c r="A47" s="69"/>
      <c r="B47" s="409"/>
      <c r="C47" s="429"/>
      <c r="D47" s="430"/>
      <c r="E47" s="431"/>
      <c r="F47" s="354"/>
      <c r="G47" s="292"/>
      <c r="H47" s="90" t="s">
        <v>157</v>
      </c>
      <c r="I47" s="439"/>
      <c r="J47" s="439"/>
      <c r="K47" s="439"/>
      <c r="L47" s="439"/>
      <c r="M47" s="439"/>
      <c r="N47" s="440"/>
      <c r="O47" s="69"/>
      <c r="P47" s="69"/>
      <c r="Q47" s="69"/>
      <c r="R47" s="69"/>
      <c r="S47" s="69"/>
      <c r="T47" s="69"/>
      <c r="U47" s="69"/>
      <c r="V47" s="69"/>
      <c r="W47" s="69"/>
      <c r="X47" s="69"/>
      <c r="Y47" s="69"/>
      <c r="Z47" s="69"/>
      <c r="AA47" s="69"/>
      <c r="AB47" s="69"/>
      <c r="AC47" s="69"/>
      <c r="AD47" s="69"/>
    </row>
    <row r="48" spans="1:30" ht="30" customHeight="1">
      <c r="A48" s="69"/>
      <c r="B48" s="410"/>
      <c r="C48" s="349"/>
      <c r="D48" s="421"/>
      <c r="E48" s="350"/>
      <c r="F48" s="276" t="s">
        <v>14</v>
      </c>
      <c r="G48" s="383"/>
      <c r="H48" s="341"/>
      <c r="I48" s="342"/>
      <c r="J48" s="342"/>
      <c r="K48" s="342"/>
      <c r="L48" s="342"/>
      <c r="M48" s="342"/>
      <c r="N48" s="343"/>
      <c r="O48" s="69"/>
      <c r="P48" s="69"/>
      <c r="Q48" s="69"/>
      <c r="R48" s="69"/>
      <c r="S48" s="69"/>
      <c r="T48" s="69"/>
      <c r="U48" s="69"/>
      <c r="V48" s="69"/>
      <c r="W48" s="69"/>
      <c r="X48" s="69"/>
      <c r="Y48" s="69"/>
      <c r="Z48" s="69"/>
      <c r="AA48" s="69"/>
      <c r="AB48" s="69"/>
      <c r="AC48" s="69"/>
      <c r="AD48" s="69"/>
    </row>
    <row r="49" spans="1:30" ht="15" customHeight="1">
      <c r="A49" s="69"/>
      <c r="B49" s="78"/>
      <c r="C49" s="93"/>
      <c r="D49" s="93"/>
      <c r="E49" s="93"/>
      <c r="F49" s="78"/>
      <c r="G49" s="78"/>
      <c r="H49" s="94"/>
      <c r="I49" s="94"/>
      <c r="J49" s="94"/>
      <c r="K49" s="94"/>
      <c r="L49" s="94"/>
      <c r="M49" s="94"/>
      <c r="N49" s="94"/>
      <c r="O49" s="94"/>
      <c r="P49" s="69"/>
      <c r="Q49" s="69"/>
      <c r="R49" s="69"/>
      <c r="S49" s="69"/>
      <c r="T49" s="92"/>
      <c r="U49" s="92"/>
      <c r="V49" s="92"/>
      <c r="W49" s="92"/>
      <c r="X49" s="92"/>
      <c r="Y49" s="92"/>
      <c r="Z49" s="92"/>
      <c r="AA49" s="92"/>
      <c r="AB49" s="92"/>
      <c r="AC49" s="92"/>
      <c r="AD49" s="69"/>
    </row>
    <row r="50" spans="1:30" ht="30" customHeight="1">
      <c r="A50" s="69"/>
      <c r="B50" s="47" t="s">
        <v>9</v>
      </c>
      <c r="O50" s="69"/>
      <c r="P50" s="69"/>
      <c r="Q50" s="69"/>
      <c r="R50" s="69"/>
      <c r="S50" s="69"/>
      <c r="T50" s="92"/>
      <c r="U50" s="92"/>
      <c r="V50" s="92"/>
      <c r="W50" s="92"/>
      <c r="X50" s="92"/>
      <c r="Y50" s="92"/>
      <c r="Z50" s="92"/>
      <c r="AA50" s="92"/>
      <c r="AB50" s="92"/>
      <c r="AC50" s="92"/>
      <c r="AD50" s="69"/>
    </row>
    <row r="51" spans="1:30" ht="30" customHeight="1">
      <c r="A51" s="69"/>
      <c r="B51" s="408" t="s">
        <v>49</v>
      </c>
      <c r="C51" s="96" t="s">
        <v>218</v>
      </c>
      <c r="D51" s="97"/>
      <c r="E51" s="98"/>
      <c r="F51" s="99"/>
      <c r="G51" s="297" t="s">
        <v>45</v>
      </c>
      <c r="H51" s="297"/>
      <c r="I51" s="297"/>
      <c r="J51" s="297"/>
      <c r="K51" s="297"/>
      <c r="L51" s="297"/>
      <c r="M51" s="297"/>
      <c r="N51" s="297"/>
      <c r="O51" s="407"/>
      <c r="P51" s="284" t="s">
        <v>225</v>
      </c>
      <c r="Q51" s="286"/>
      <c r="R51" s="286"/>
      <c r="S51" s="286"/>
      <c r="T51" s="286"/>
      <c r="U51" s="286"/>
      <c r="V51" s="286"/>
      <c r="W51" s="286"/>
      <c r="X51" s="286"/>
      <c r="Y51" s="286"/>
      <c r="Z51" s="286"/>
      <c r="AA51" s="286"/>
      <c r="AB51" s="286"/>
      <c r="AC51" s="286"/>
      <c r="AD51" s="69"/>
    </row>
    <row r="52" spans="1:30" ht="30" customHeight="1">
      <c r="A52" s="69"/>
      <c r="B52" s="409"/>
      <c r="C52" s="101" t="s">
        <v>177</v>
      </c>
      <c r="D52" s="82"/>
      <c r="E52" s="82"/>
      <c r="F52" s="82"/>
      <c r="G52" s="82"/>
      <c r="H52" s="82"/>
      <c r="I52" s="82"/>
      <c r="J52" s="82"/>
      <c r="K52" s="82"/>
      <c r="L52" s="82"/>
      <c r="M52" s="298"/>
      <c r="N52" s="298"/>
      <c r="O52" s="407"/>
      <c r="P52" s="286"/>
      <c r="Q52" s="286"/>
      <c r="R52" s="286"/>
      <c r="S52" s="286"/>
      <c r="T52" s="286"/>
      <c r="U52" s="286"/>
      <c r="V52" s="286"/>
      <c r="W52" s="286"/>
      <c r="X52" s="286"/>
      <c r="Y52" s="286"/>
      <c r="Z52" s="286"/>
      <c r="AA52" s="286"/>
      <c r="AB52" s="286"/>
      <c r="AC52" s="286"/>
      <c r="AD52" s="69"/>
    </row>
    <row r="53" spans="1:30" ht="30" customHeight="1">
      <c r="A53" s="69"/>
      <c r="B53" s="409"/>
      <c r="C53" s="356" t="s">
        <v>167</v>
      </c>
      <c r="D53" s="357"/>
      <c r="E53" s="357"/>
      <c r="F53" s="357"/>
      <c r="G53" s="357"/>
      <c r="H53" s="357"/>
      <c r="I53" s="357"/>
      <c r="J53" s="357"/>
      <c r="K53" s="357"/>
      <c r="L53" s="357"/>
      <c r="M53" s="357"/>
      <c r="N53" s="102"/>
      <c r="O53" s="407"/>
      <c r="P53" s="286"/>
      <c r="Q53" s="286"/>
      <c r="R53" s="286"/>
      <c r="S53" s="286"/>
      <c r="T53" s="286"/>
      <c r="U53" s="286"/>
      <c r="V53" s="286"/>
      <c r="W53" s="286"/>
      <c r="X53" s="286"/>
      <c r="Y53" s="286"/>
      <c r="Z53" s="286"/>
      <c r="AA53" s="286"/>
      <c r="AB53" s="286"/>
      <c r="AC53" s="286"/>
      <c r="AD53" s="69"/>
    </row>
    <row r="54" spans="1:30" ht="30" customHeight="1">
      <c r="A54" s="69"/>
      <c r="B54" s="409"/>
      <c r="C54" s="128" t="s">
        <v>219</v>
      </c>
      <c r="D54" s="129"/>
      <c r="E54" s="129"/>
      <c r="F54" s="129"/>
      <c r="G54" s="129"/>
      <c r="H54" s="129"/>
      <c r="I54" s="129"/>
      <c r="J54" s="129"/>
      <c r="K54" s="129"/>
      <c r="L54" s="129"/>
      <c r="M54" s="299" t="s">
        <v>21</v>
      </c>
      <c r="N54" s="299"/>
      <c r="O54" s="407"/>
      <c r="P54" s="286"/>
      <c r="Q54" s="286"/>
      <c r="R54" s="286"/>
      <c r="S54" s="286"/>
      <c r="T54" s="286"/>
      <c r="U54" s="286"/>
      <c r="V54" s="286"/>
      <c r="W54" s="286"/>
      <c r="X54" s="286"/>
      <c r="Y54" s="286"/>
      <c r="Z54" s="286"/>
      <c r="AA54" s="286"/>
      <c r="AB54" s="286"/>
      <c r="AC54" s="286"/>
      <c r="AD54" s="69"/>
    </row>
    <row r="55" spans="1:30" ht="30" customHeight="1">
      <c r="A55" s="103"/>
      <c r="B55" s="410"/>
      <c r="C55" s="130" t="s">
        <v>220</v>
      </c>
      <c r="D55" s="131"/>
      <c r="E55" s="131"/>
      <c r="F55" s="131"/>
      <c r="G55" s="131"/>
      <c r="H55" s="131"/>
      <c r="I55" s="131"/>
      <c r="J55" s="131"/>
      <c r="K55" s="131"/>
      <c r="L55" s="131"/>
      <c r="M55" s="300" t="s">
        <v>21</v>
      </c>
      <c r="N55" s="300"/>
      <c r="O55" s="407"/>
      <c r="P55" s="286"/>
      <c r="Q55" s="286"/>
      <c r="R55" s="286"/>
      <c r="S55" s="286"/>
      <c r="T55" s="286"/>
      <c r="U55" s="286"/>
      <c r="V55" s="286"/>
      <c r="W55" s="286"/>
      <c r="X55" s="286"/>
      <c r="Y55" s="286"/>
      <c r="Z55" s="286"/>
      <c r="AA55" s="286"/>
      <c r="AB55" s="286"/>
      <c r="AC55" s="286"/>
      <c r="AD55" s="69"/>
    </row>
    <row r="56" spans="1:30" ht="15" customHeight="1">
      <c r="A56" s="103"/>
      <c r="B56" s="78"/>
      <c r="C56" s="81"/>
      <c r="D56" s="95"/>
      <c r="E56" s="95"/>
      <c r="F56" s="95"/>
      <c r="G56" s="95"/>
      <c r="H56" s="95"/>
      <c r="I56" s="95"/>
      <c r="J56" s="95"/>
      <c r="K56" s="95"/>
      <c r="L56" s="104"/>
      <c r="M56" s="104"/>
      <c r="N56" s="104"/>
      <c r="O56" s="105"/>
      <c r="P56" s="105"/>
      <c r="Q56" s="105"/>
      <c r="R56" s="95"/>
      <c r="S56" s="106"/>
      <c r="T56" s="92"/>
      <c r="U56" s="92"/>
      <c r="V56" s="92"/>
      <c r="W56" s="92"/>
      <c r="X56" s="92"/>
      <c r="Y56" s="92"/>
      <c r="Z56" s="92"/>
      <c r="AA56" s="92"/>
      <c r="AB56" s="92"/>
      <c r="AC56" s="92"/>
      <c r="AD56" s="69"/>
    </row>
    <row r="57" spans="1:30" ht="30" customHeight="1">
      <c r="A57" s="69"/>
      <c r="B57" s="47" t="s">
        <v>223</v>
      </c>
      <c r="O57" s="69"/>
      <c r="P57" s="69"/>
      <c r="Q57" s="69"/>
      <c r="R57" s="69"/>
      <c r="S57" s="69"/>
      <c r="T57" s="92"/>
      <c r="U57" s="92"/>
      <c r="V57" s="92"/>
      <c r="W57" s="92"/>
      <c r="X57" s="92"/>
      <c r="Y57" s="92"/>
      <c r="Z57" s="92"/>
      <c r="AA57" s="92"/>
      <c r="AB57" s="92"/>
      <c r="AC57" s="92"/>
      <c r="AD57" s="69"/>
    </row>
    <row r="58" spans="1:30" ht="30" customHeight="1">
      <c r="A58" s="69"/>
      <c r="B58" s="419" t="s">
        <v>121</v>
      </c>
      <c r="C58" s="401" t="s">
        <v>16</v>
      </c>
      <c r="D58" s="403"/>
      <c r="E58" s="276" t="s">
        <v>188</v>
      </c>
      <c r="F58" s="276"/>
      <c r="G58" s="276"/>
      <c r="H58" s="107" t="str">
        <f>IF(OR(L22=""),"",L22)</f>
        <v/>
      </c>
      <c r="I58" s="89" t="s">
        <v>166</v>
      </c>
      <c r="J58" s="277" t="str">
        <f>IF(OR(H58="",1500=""),"",H58*1500)</f>
        <v/>
      </c>
      <c r="K58" s="277"/>
      <c r="L58" s="135" t="s">
        <v>128</v>
      </c>
      <c r="M58" s="139"/>
      <c r="N58" s="140"/>
      <c r="O58" s="95"/>
      <c r="P58" s="284" t="s">
        <v>230</v>
      </c>
      <c r="Q58" s="284"/>
      <c r="R58" s="284"/>
      <c r="S58" s="284"/>
      <c r="T58" s="284"/>
      <c r="U58" s="284"/>
      <c r="V58" s="284"/>
      <c r="W58" s="284"/>
      <c r="X58" s="284"/>
      <c r="Y58" s="284"/>
      <c r="Z58" s="284"/>
      <c r="AA58" s="284"/>
      <c r="AB58" s="284"/>
      <c r="AC58" s="284"/>
      <c r="AD58" s="69"/>
    </row>
    <row r="59" spans="1:30" ht="30" customHeight="1">
      <c r="A59" s="69"/>
      <c r="B59" s="289"/>
      <c r="C59" s="448" t="s">
        <v>222</v>
      </c>
      <c r="D59" s="449"/>
      <c r="E59" s="137"/>
      <c r="F59" s="136" t="s">
        <v>109</v>
      </c>
      <c r="G59" s="136"/>
      <c r="H59" s="136"/>
      <c r="I59" s="137"/>
      <c r="J59" s="435"/>
      <c r="K59" s="435"/>
      <c r="L59" s="133" t="s">
        <v>18</v>
      </c>
      <c r="M59" s="141"/>
      <c r="N59" s="66"/>
      <c r="O59" s="69"/>
      <c r="P59" s="285" t="s">
        <v>226</v>
      </c>
      <c r="Q59" s="285"/>
      <c r="R59" s="285"/>
      <c r="S59" s="285"/>
      <c r="T59" s="285"/>
      <c r="U59" s="285"/>
      <c r="V59" s="285"/>
      <c r="W59" s="285"/>
      <c r="X59" s="285"/>
      <c r="Y59" s="285"/>
      <c r="Z59" s="285"/>
      <c r="AA59" s="285"/>
      <c r="AB59" s="285"/>
      <c r="AC59" s="285"/>
      <c r="AD59" s="69"/>
    </row>
    <row r="60" spans="1:30" ht="30" customHeight="1">
      <c r="A60" s="69"/>
      <c r="B60" s="289"/>
      <c r="C60" s="450"/>
      <c r="D60" s="451"/>
      <c r="E60" s="138"/>
      <c r="F60" s="132" t="s">
        <v>224</v>
      </c>
      <c r="G60" s="132"/>
      <c r="H60" s="132"/>
      <c r="I60" s="138"/>
      <c r="J60" s="436"/>
      <c r="K60" s="436"/>
      <c r="L60" s="134" t="s">
        <v>18</v>
      </c>
      <c r="M60" s="142"/>
      <c r="N60" s="68"/>
      <c r="O60" s="69"/>
      <c r="P60" s="269" t="s">
        <v>302</v>
      </c>
      <c r="Q60" s="269"/>
      <c r="R60" s="269"/>
      <c r="S60" s="269"/>
      <c r="T60" s="269"/>
      <c r="U60" s="269"/>
      <c r="V60" s="269"/>
      <c r="W60" s="269"/>
      <c r="X60" s="269"/>
      <c r="Y60" s="269"/>
      <c r="Z60" s="269"/>
      <c r="AA60" s="269"/>
      <c r="AB60" s="269"/>
      <c r="AC60" s="269"/>
      <c r="AD60" s="69"/>
    </row>
    <row r="61" spans="1:30" ht="30" customHeight="1">
      <c r="A61" s="69"/>
      <c r="B61" s="270" t="s">
        <v>233</v>
      </c>
      <c r="C61" s="271"/>
      <c r="D61" s="271"/>
      <c r="E61" s="271"/>
      <c r="F61" s="271"/>
      <c r="G61" s="271"/>
      <c r="H61" s="271"/>
      <c r="I61" s="271"/>
      <c r="J61" s="271"/>
      <c r="K61" s="271"/>
      <c r="L61" s="271"/>
      <c r="M61" s="271"/>
      <c r="N61" s="272"/>
      <c r="O61" s="69"/>
      <c r="P61" s="269" t="s">
        <v>135</v>
      </c>
      <c r="Q61" s="269"/>
      <c r="R61" s="269"/>
      <c r="S61" s="269"/>
      <c r="T61" s="269"/>
      <c r="U61" s="269"/>
      <c r="V61" s="269"/>
      <c r="W61" s="269"/>
      <c r="X61" s="269"/>
      <c r="Y61" s="269"/>
      <c r="Z61" s="269"/>
      <c r="AA61" s="269"/>
      <c r="AB61" s="269"/>
      <c r="AC61" s="269"/>
      <c r="AD61" s="69"/>
    </row>
    <row r="62" spans="1:30" ht="30" customHeight="1">
      <c r="A62" s="69"/>
      <c r="B62" s="273" t="s">
        <v>231</v>
      </c>
      <c r="C62" s="274"/>
      <c r="D62" s="274"/>
      <c r="E62" s="274"/>
      <c r="F62" s="274"/>
      <c r="G62" s="274"/>
      <c r="H62" s="274"/>
      <c r="I62" s="274"/>
      <c r="J62" s="274"/>
      <c r="K62" s="274"/>
      <c r="L62" s="274"/>
      <c r="M62" s="274"/>
      <c r="N62" s="275"/>
      <c r="O62" s="69"/>
      <c r="P62" s="286" t="s">
        <v>229</v>
      </c>
      <c r="Q62" s="286"/>
      <c r="R62" s="286"/>
      <c r="S62" s="286"/>
      <c r="T62" s="286"/>
      <c r="U62" s="286"/>
      <c r="V62" s="286"/>
      <c r="W62" s="286"/>
      <c r="X62" s="286"/>
      <c r="Y62" s="286"/>
      <c r="Z62" s="286"/>
      <c r="AA62" s="286"/>
      <c r="AB62" s="286"/>
      <c r="AC62" s="286"/>
      <c r="AD62" s="69"/>
    </row>
    <row r="63" spans="1:30" ht="30" customHeight="1">
      <c r="A63" s="69"/>
      <c r="B63" s="273" t="s">
        <v>232</v>
      </c>
      <c r="C63" s="274"/>
      <c r="D63" s="274"/>
      <c r="E63" s="274"/>
      <c r="F63" s="274"/>
      <c r="G63" s="274"/>
      <c r="H63" s="274"/>
      <c r="I63" s="274"/>
      <c r="J63" s="274"/>
      <c r="K63" s="274"/>
      <c r="L63" s="274"/>
      <c r="M63" s="274"/>
      <c r="N63" s="275"/>
      <c r="O63" s="69"/>
      <c r="P63" s="286"/>
      <c r="Q63" s="286"/>
      <c r="R63" s="286"/>
      <c r="S63" s="286"/>
      <c r="T63" s="286"/>
      <c r="U63" s="286"/>
      <c r="V63" s="286"/>
      <c r="W63" s="286"/>
      <c r="X63" s="286"/>
      <c r="Y63" s="286"/>
      <c r="Z63" s="286"/>
      <c r="AA63" s="286"/>
      <c r="AB63" s="286"/>
      <c r="AC63" s="286"/>
      <c r="AD63" s="69"/>
    </row>
    <row r="64" spans="1:30" ht="30" customHeight="1">
      <c r="A64" s="69"/>
      <c r="B64" s="273" t="s">
        <v>300</v>
      </c>
      <c r="C64" s="274"/>
      <c r="D64" s="274"/>
      <c r="E64" s="274"/>
      <c r="F64" s="274"/>
      <c r="G64" s="274"/>
      <c r="H64" s="274"/>
      <c r="I64" s="274"/>
      <c r="J64" s="274"/>
      <c r="K64" s="274"/>
      <c r="L64" s="274"/>
      <c r="M64" s="274"/>
      <c r="N64" s="275"/>
      <c r="O64" s="69"/>
      <c r="P64" s="283" t="s">
        <v>129</v>
      </c>
      <c r="Q64" s="283"/>
      <c r="R64" s="283"/>
      <c r="S64" s="283"/>
      <c r="T64" s="283"/>
      <c r="U64" s="283"/>
      <c r="V64" s="283"/>
      <c r="W64" s="283"/>
      <c r="X64" s="283"/>
      <c r="Y64" s="283"/>
      <c r="Z64" s="283"/>
      <c r="AA64" s="283"/>
      <c r="AB64" s="283"/>
      <c r="AC64" s="283"/>
      <c r="AD64" s="69"/>
    </row>
    <row r="65" spans="1:30" ht="30" customHeight="1">
      <c r="A65" s="69"/>
      <c r="B65" s="445" t="s">
        <v>301</v>
      </c>
      <c r="C65" s="446"/>
      <c r="D65" s="446"/>
      <c r="E65" s="446"/>
      <c r="F65" s="446"/>
      <c r="G65" s="446"/>
      <c r="H65" s="446"/>
      <c r="I65" s="446"/>
      <c r="J65" s="446"/>
      <c r="K65" s="446"/>
      <c r="L65" s="446"/>
      <c r="M65" s="446"/>
      <c r="N65" s="447"/>
      <c r="O65" s="69"/>
      <c r="P65" s="269" t="s">
        <v>228</v>
      </c>
      <c r="Q65" s="269"/>
      <c r="R65" s="269"/>
      <c r="S65" s="269"/>
      <c r="T65" s="269"/>
      <c r="U65" s="269"/>
      <c r="V65" s="269"/>
      <c r="W65" s="269"/>
      <c r="X65" s="269"/>
      <c r="Y65" s="269"/>
      <c r="Z65" s="269"/>
      <c r="AA65" s="269"/>
      <c r="AB65" s="269"/>
      <c r="AC65" s="269"/>
      <c r="AD65" s="69"/>
    </row>
    <row r="66" spans="1:30" ht="1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row>
    <row r="67" spans="1:30" ht="30" customHeight="1">
      <c r="A67" s="69"/>
      <c r="B67" s="330" t="s">
        <v>227</v>
      </c>
      <c r="C67" s="330"/>
      <c r="D67" s="330"/>
      <c r="E67" s="330"/>
      <c r="F67" s="330"/>
      <c r="G67" s="330"/>
      <c r="H67" s="330"/>
      <c r="I67" s="330"/>
      <c r="J67" s="330"/>
      <c r="K67" s="330"/>
      <c r="L67" s="330"/>
      <c r="M67" s="330"/>
      <c r="N67" s="330"/>
      <c r="O67" s="69"/>
      <c r="P67" s="69"/>
      <c r="Q67" s="69"/>
      <c r="R67" s="69"/>
      <c r="S67" s="69"/>
      <c r="T67" s="69"/>
      <c r="U67" s="69"/>
      <c r="V67" s="69"/>
      <c r="W67" s="69"/>
      <c r="X67" s="69"/>
      <c r="Y67" s="69"/>
      <c r="Z67" s="69"/>
      <c r="AA67" s="69"/>
      <c r="AB67" s="69"/>
      <c r="AC67" s="69"/>
      <c r="AD67" s="69"/>
    </row>
    <row r="68" spans="1:30" ht="30" customHeight="1">
      <c r="A68" s="69"/>
      <c r="B68" s="424" t="s">
        <v>165</v>
      </c>
      <c r="C68" s="427" t="s">
        <v>110</v>
      </c>
      <c r="D68" s="428"/>
      <c r="E68" s="428"/>
      <c r="F68" s="428"/>
      <c r="G68" s="428"/>
      <c r="H68" s="428"/>
      <c r="I68" s="428"/>
      <c r="J68" s="428"/>
      <c r="K68" s="428"/>
      <c r="L68" s="331"/>
      <c r="M68" s="331"/>
      <c r="N68" s="332"/>
      <c r="O68" s="109"/>
      <c r="P68" s="267" t="s">
        <v>111</v>
      </c>
      <c r="Q68" s="267"/>
      <c r="R68" s="267"/>
      <c r="S68" s="267"/>
      <c r="T68" s="267"/>
      <c r="U68" s="267"/>
      <c r="V68" s="267"/>
      <c r="W68" s="267"/>
      <c r="X68" s="267"/>
      <c r="Y68" s="267"/>
      <c r="Z68" s="267"/>
      <c r="AA68" s="267"/>
      <c r="AB68" s="267"/>
      <c r="AC68" s="267"/>
      <c r="AD68" s="69"/>
    </row>
    <row r="69" spans="1:30" ht="30" customHeight="1">
      <c r="A69" s="69"/>
      <c r="B69" s="425"/>
      <c r="C69" s="110" t="s">
        <v>112</v>
      </c>
      <c r="D69" s="111"/>
      <c r="E69" s="100"/>
      <c r="F69" s="100"/>
      <c r="G69" s="100"/>
      <c r="H69" s="100"/>
      <c r="I69" s="100"/>
      <c r="J69" s="100"/>
      <c r="K69" s="100"/>
      <c r="L69" s="100"/>
      <c r="M69" s="100"/>
      <c r="N69" s="112"/>
      <c r="O69" s="69"/>
      <c r="P69" s="267" t="s">
        <v>113</v>
      </c>
      <c r="Q69" s="267"/>
      <c r="R69" s="267"/>
      <c r="S69" s="267"/>
      <c r="T69" s="267"/>
      <c r="U69" s="267"/>
      <c r="V69" s="267"/>
      <c r="W69" s="267"/>
      <c r="X69" s="267"/>
      <c r="Y69" s="267"/>
      <c r="Z69" s="267"/>
      <c r="AA69" s="267"/>
      <c r="AB69" s="267"/>
      <c r="AC69" s="267"/>
      <c r="AD69" s="69"/>
    </row>
    <row r="70" spans="1:30" ht="30" customHeight="1">
      <c r="A70" s="69"/>
      <c r="B70" s="425"/>
      <c r="C70" s="333"/>
      <c r="D70" s="334"/>
      <c r="E70" s="334"/>
      <c r="F70" s="334"/>
      <c r="G70" s="334"/>
      <c r="H70" s="334"/>
      <c r="I70" s="334"/>
      <c r="J70" s="334"/>
      <c r="K70" s="334"/>
      <c r="L70" s="334"/>
      <c r="M70" s="334"/>
      <c r="N70" s="335"/>
      <c r="O70" s="69"/>
      <c r="P70" s="268" t="s">
        <v>133</v>
      </c>
      <c r="Q70" s="268"/>
      <c r="R70" s="268"/>
      <c r="S70" s="268"/>
      <c r="T70" s="268"/>
      <c r="U70" s="268"/>
      <c r="V70" s="268"/>
      <c r="W70" s="268"/>
      <c r="X70" s="268"/>
      <c r="Y70" s="268"/>
      <c r="Z70" s="268"/>
      <c r="AA70" s="268"/>
      <c r="AB70" s="268"/>
      <c r="AC70" s="268"/>
      <c r="AD70" s="69"/>
    </row>
    <row r="71" spans="1:30" ht="30" customHeight="1">
      <c r="A71" s="69"/>
      <c r="B71" s="425"/>
      <c r="C71" s="333"/>
      <c r="D71" s="334"/>
      <c r="E71" s="334"/>
      <c r="F71" s="334"/>
      <c r="G71" s="334"/>
      <c r="H71" s="334"/>
      <c r="I71" s="334"/>
      <c r="J71" s="334"/>
      <c r="K71" s="334"/>
      <c r="L71" s="334"/>
      <c r="M71" s="334"/>
      <c r="N71" s="335"/>
      <c r="O71" s="69"/>
      <c r="P71" s="773" t="s">
        <v>134</v>
      </c>
      <c r="Q71" s="262"/>
      <c r="R71" s="262"/>
      <c r="S71" s="262"/>
      <c r="T71" s="262"/>
      <c r="U71" s="262"/>
      <c r="V71" s="262"/>
      <c r="W71" s="262"/>
      <c r="X71" s="262"/>
      <c r="Y71" s="262"/>
      <c r="Z71" s="262"/>
      <c r="AA71" s="262"/>
      <c r="AB71" s="262"/>
      <c r="AC71" s="262"/>
      <c r="AD71" s="69"/>
    </row>
    <row r="72" spans="1:30" ht="30" customHeight="1">
      <c r="A72" s="69"/>
      <c r="B72" s="425"/>
      <c r="C72" s="333"/>
      <c r="D72" s="334"/>
      <c r="E72" s="334"/>
      <c r="F72" s="334"/>
      <c r="G72" s="334"/>
      <c r="H72" s="334"/>
      <c r="I72" s="334"/>
      <c r="J72" s="334"/>
      <c r="K72" s="334"/>
      <c r="L72" s="334"/>
      <c r="M72" s="334"/>
      <c r="N72" s="335"/>
      <c r="O72" s="69"/>
      <c r="P72" s="262" t="s">
        <v>97</v>
      </c>
      <c r="Q72" s="262"/>
      <c r="R72" s="262"/>
      <c r="S72" s="262"/>
      <c r="T72" s="262"/>
      <c r="U72" s="262"/>
      <c r="V72" s="262"/>
      <c r="W72" s="262"/>
      <c r="X72" s="262"/>
      <c r="Y72" s="262"/>
      <c r="Z72" s="262"/>
      <c r="AA72" s="262"/>
      <c r="AB72" s="262"/>
      <c r="AC72" s="262"/>
      <c r="AD72" s="69"/>
    </row>
    <row r="73" spans="1:30" ht="30" customHeight="1">
      <c r="A73" s="69"/>
      <c r="B73" s="425"/>
      <c r="C73" s="333"/>
      <c r="D73" s="334"/>
      <c r="E73" s="334"/>
      <c r="F73" s="334"/>
      <c r="G73" s="334"/>
      <c r="H73" s="334"/>
      <c r="I73" s="334"/>
      <c r="J73" s="334"/>
      <c r="K73" s="334"/>
      <c r="L73" s="334"/>
      <c r="M73" s="334"/>
      <c r="N73" s="335"/>
      <c r="O73" s="69"/>
      <c r="P73" s="262" t="s">
        <v>199</v>
      </c>
      <c r="Q73" s="262"/>
      <c r="R73" s="262"/>
      <c r="S73" s="262"/>
      <c r="T73" s="262"/>
      <c r="U73" s="262"/>
      <c r="V73" s="262"/>
      <c r="W73" s="262"/>
      <c r="X73" s="262"/>
      <c r="Y73" s="262"/>
      <c r="Z73" s="262"/>
      <c r="AA73" s="262"/>
      <c r="AB73" s="262"/>
      <c r="AC73" s="262"/>
      <c r="AD73" s="69"/>
    </row>
    <row r="74" spans="1:30" ht="30" customHeight="1">
      <c r="A74" s="69"/>
      <c r="B74" s="425"/>
      <c r="C74" s="333"/>
      <c r="D74" s="334"/>
      <c r="E74" s="334"/>
      <c r="F74" s="334"/>
      <c r="G74" s="334"/>
      <c r="H74" s="334"/>
      <c r="I74" s="334"/>
      <c r="J74" s="334"/>
      <c r="K74" s="334"/>
      <c r="L74" s="334"/>
      <c r="M74" s="334"/>
      <c r="N74" s="335"/>
      <c r="O74" s="69"/>
      <c r="P74" s="262"/>
      <c r="Q74" s="262"/>
      <c r="R74" s="262"/>
      <c r="S74" s="262"/>
      <c r="T74" s="262"/>
      <c r="U74" s="262"/>
      <c r="V74" s="262"/>
      <c r="W74" s="262"/>
      <c r="X74" s="262"/>
      <c r="Y74" s="262"/>
      <c r="Z74" s="262"/>
      <c r="AA74" s="262"/>
      <c r="AB74" s="262"/>
      <c r="AC74" s="262"/>
      <c r="AD74" s="69"/>
    </row>
    <row r="75" spans="1:30" ht="30" customHeight="1">
      <c r="A75" s="69"/>
      <c r="B75" s="425"/>
      <c r="C75" s="333"/>
      <c r="D75" s="334"/>
      <c r="E75" s="334"/>
      <c r="F75" s="334"/>
      <c r="G75" s="334"/>
      <c r="H75" s="334"/>
      <c r="I75" s="334"/>
      <c r="J75" s="334"/>
      <c r="K75" s="334"/>
      <c r="L75" s="334"/>
      <c r="M75" s="334"/>
      <c r="N75" s="335"/>
      <c r="O75" s="69"/>
      <c r="P75" s="262"/>
      <c r="Q75" s="262"/>
      <c r="R75" s="262"/>
      <c r="S75" s="262"/>
      <c r="T75" s="262"/>
      <c r="U75" s="262"/>
      <c r="V75" s="262"/>
      <c r="W75" s="262"/>
      <c r="X75" s="262"/>
      <c r="Y75" s="262"/>
      <c r="Z75" s="262"/>
      <c r="AA75" s="262"/>
      <c r="AB75" s="262"/>
      <c r="AC75" s="262"/>
      <c r="AD75" s="69"/>
    </row>
    <row r="76" spans="1:30" ht="30" customHeight="1">
      <c r="A76" s="69"/>
      <c r="B76" s="425"/>
      <c r="C76" s="432" t="s">
        <v>114</v>
      </c>
      <c r="D76" s="433"/>
      <c r="E76" s="433"/>
      <c r="F76" s="433"/>
      <c r="G76" s="433"/>
      <c r="H76" s="433"/>
      <c r="I76" s="433"/>
      <c r="J76" s="433"/>
      <c r="K76" s="433"/>
      <c r="L76" s="433"/>
      <c r="M76" s="115"/>
      <c r="N76" s="116"/>
      <c r="O76" s="69"/>
      <c r="P76" s="263"/>
      <c r="Q76" s="263"/>
      <c r="R76" s="263"/>
      <c r="S76" s="263"/>
      <c r="T76" s="263"/>
      <c r="U76" s="263"/>
      <c r="V76" s="263"/>
      <c r="W76" s="263"/>
      <c r="X76" s="263"/>
      <c r="Y76" s="263"/>
      <c r="Z76" s="263"/>
      <c r="AA76" s="263"/>
      <c r="AB76" s="263"/>
      <c r="AC76" s="263"/>
      <c r="AD76" s="69"/>
    </row>
    <row r="77" spans="1:30" ht="30" customHeight="1">
      <c r="A77" s="69"/>
      <c r="B77" s="425"/>
      <c r="C77" s="113"/>
      <c r="D77" s="434" t="s">
        <v>234</v>
      </c>
      <c r="E77" s="434"/>
      <c r="F77" s="328"/>
      <c r="G77" s="328"/>
      <c r="H77" s="328"/>
      <c r="I77" s="143" t="s">
        <v>115</v>
      </c>
      <c r="J77" s="151"/>
      <c r="K77" s="144" t="s">
        <v>116</v>
      </c>
      <c r="L77" s="151"/>
      <c r="M77" s="145" t="s">
        <v>117</v>
      </c>
      <c r="N77" s="146" t="s">
        <v>118</v>
      </c>
      <c r="O77" s="109"/>
      <c r="P77" s="264" t="s">
        <v>119</v>
      </c>
      <c r="Q77" s="264"/>
      <c r="R77" s="264"/>
      <c r="S77" s="264"/>
      <c r="T77" s="264"/>
      <c r="U77" s="264"/>
      <c r="V77" s="264"/>
      <c r="W77" s="264"/>
      <c r="X77" s="264"/>
      <c r="Y77" s="264"/>
      <c r="Z77" s="264"/>
      <c r="AA77" s="264"/>
      <c r="AB77" s="264"/>
      <c r="AC77" s="264"/>
      <c r="AD77" s="69"/>
    </row>
    <row r="78" spans="1:30" ht="30" customHeight="1">
      <c r="A78" s="69"/>
      <c r="B78" s="426"/>
      <c r="C78" s="114"/>
      <c r="D78" s="336" t="s">
        <v>235</v>
      </c>
      <c r="E78" s="336"/>
      <c r="F78" s="329"/>
      <c r="G78" s="329"/>
      <c r="H78" s="329"/>
      <c r="I78" s="147" t="s">
        <v>115</v>
      </c>
      <c r="J78" s="152"/>
      <c r="K78" s="148" t="s">
        <v>116</v>
      </c>
      <c r="L78" s="152"/>
      <c r="M78" s="149" t="s">
        <v>117</v>
      </c>
      <c r="N78" s="150" t="s">
        <v>118</v>
      </c>
      <c r="O78" s="69"/>
      <c r="P78" s="263"/>
      <c r="Q78" s="263"/>
      <c r="R78" s="263"/>
      <c r="S78" s="263"/>
      <c r="T78" s="263"/>
      <c r="U78" s="263"/>
      <c r="V78" s="263"/>
      <c r="W78" s="263"/>
      <c r="X78" s="263"/>
      <c r="Y78" s="263"/>
      <c r="Z78" s="263"/>
      <c r="AA78" s="263"/>
      <c r="AB78" s="263"/>
      <c r="AC78" s="263"/>
      <c r="AD78" s="69"/>
    </row>
    <row r="79" spans="1:30" ht="30" customHeight="1">
      <c r="A79" s="69"/>
      <c r="B79" s="153" t="s">
        <v>249</v>
      </c>
      <c r="C79" s="108"/>
      <c r="D79" s="108"/>
      <c r="E79" s="108"/>
      <c r="F79" s="108"/>
      <c r="G79" s="108"/>
      <c r="H79" s="108"/>
      <c r="I79" s="108"/>
      <c r="J79" s="108"/>
      <c r="K79" s="108"/>
      <c r="L79" s="108"/>
      <c r="M79" s="108"/>
      <c r="N79" s="154"/>
      <c r="O79" s="69"/>
      <c r="P79" s="263"/>
      <c r="Q79" s="263"/>
      <c r="R79" s="263"/>
      <c r="S79" s="263"/>
      <c r="T79" s="263"/>
      <c r="U79" s="263"/>
      <c r="V79" s="263"/>
      <c r="W79" s="263"/>
      <c r="X79" s="263"/>
      <c r="Y79" s="263"/>
      <c r="Z79" s="263"/>
      <c r="AA79" s="263"/>
      <c r="AB79" s="263"/>
      <c r="AC79" s="263"/>
      <c r="AD79" s="69"/>
    </row>
    <row r="80" spans="1:30" ht="30" customHeight="1">
      <c r="A80" s="69"/>
      <c r="B80" s="155" t="s">
        <v>250</v>
      </c>
      <c r="C80" s="156"/>
      <c r="D80" s="266">
        <f>IF($K$5="","",$K$5)</f>
        <v>45091</v>
      </c>
      <c r="E80" s="266"/>
      <c r="F80" s="157" t="s">
        <v>236</v>
      </c>
      <c r="G80" s="157"/>
      <c r="H80" s="157"/>
      <c r="I80" s="157"/>
      <c r="J80" s="157"/>
      <c r="K80" s="157"/>
      <c r="L80" s="157"/>
      <c r="M80" s="157"/>
      <c r="N80" s="158"/>
      <c r="O80" s="69"/>
      <c r="P80" s="263"/>
      <c r="Q80" s="263"/>
      <c r="R80" s="263"/>
      <c r="S80" s="263"/>
      <c r="T80" s="263"/>
      <c r="U80" s="263"/>
      <c r="V80" s="263"/>
      <c r="W80" s="263"/>
      <c r="X80" s="263"/>
      <c r="Y80" s="263"/>
      <c r="Z80" s="263"/>
      <c r="AA80" s="263"/>
      <c r="AB80" s="263"/>
      <c r="AC80" s="263"/>
      <c r="AD80" s="69"/>
    </row>
    <row r="81" spans="1:30" ht="15" customHeight="1">
      <c r="A81" s="69"/>
      <c r="B81" s="69"/>
      <c r="C81" s="69"/>
      <c r="D81" s="69"/>
      <c r="E81" s="69"/>
      <c r="F81" s="69"/>
      <c r="G81" s="69"/>
      <c r="H81" s="69"/>
      <c r="I81" s="69"/>
      <c r="J81" s="69"/>
      <c r="K81" s="69"/>
      <c r="L81" s="69"/>
      <c r="M81" s="69"/>
      <c r="N81" s="69"/>
      <c r="O81" s="69"/>
      <c r="P81" s="69"/>
      <c r="Q81" s="117"/>
      <c r="R81" s="117"/>
      <c r="S81" s="117"/>
      <c r="T81" s="117"/>
      <c r="U81" s="117"/>
      <c r="V81" s="117"/>
      <c r="W81" s="117"/>
      <c r="X81" s="117"/>
      <c r="Y81" s="117"/>
      <c r="Z81" s="117"/>
      <c r="AA81" s="117"/>
      <c r="AB81" s="117"/>
      <c r="AC81" s="117"/>
      <c r="AD81" s="69"/>
    </row>
    <row r="82" spans="1:30" ht="22.5" customHeight="1">
      <c r="A82" s="19"/>
      <c r="B82" s="30" t="s">
        <v>120</v>
      </c>
      <c r="C82" s="20"/>
      <c r="D82" s="20"/>
      <c r="E82" s="20"/>
      <c r="F82" s="20"/>
      <c r="G82" s="20"/>
      <c r="H82" s="20"/>
      <c r="I82" s="20"/>
      <c r="J82" s="20"/>
      <c r="K82" s="20"/>
      <c r="L82" s="20"/>
      <c r="M82" s="20"/>
      <c r="N82" s="20"/>
      <c r="O82" s="20"/>
      <c r="P82" s="20"/>
      <c r="Q82" s="20"/>
      <c r="R82" s="20"/>
      <c r="S82" s="20"/>
      <c r="T82" s="19"/>
      <c r="U82" s="19"/>
      <c r="V82" s="19"/>
      <c r="W82" s="19"/>
      <c r="X82" s="19"/>
      <c r="Y82" s="19"/>
      <c r="Z82" s="19"/>
      <c r="AA82" s="19"/>
      <c r="AB82" s="19"/>
      <c r="AC82" s="19"/>
      <c r="AD82" s="19"/>
    </row>
    <row r="83" spans="1:30" ht="22.5" customHeight="1">
      <c r="A83" s="19"/>
      <c r="B83" s="21" t="s">
        <v>168</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ht="22.5" customHeight="1">
      <c r="A84" s="19"/>
      <c r="B84" s="21" t="s">
        <v>237</v>
      </c>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ht="22.5" customHeight="1">
      <c r="A85" s="19"/>
      <c r="B85" s="265" t="s">
        <v>256</v>
      </c>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row>
    <row r="86" spans="1:30" ht="22.5" customHeight="1">
      <c r="A86" s="19"/>
      <c r="B86" s="21" t="s">
        <v>176</v>
      </c>
      <c r="C86" s="29"/>
      <c r="D86" s="29"/>
      <c r="E86" s="29"/>
      <c r="F86" s="29"/>
      <c r="G86" s="29"/>
      <c r="H86" s="29"/>
      <c r="I86" s="29"/>
      <c r="J86" s="29"/>
      <c r="K86" s="29"/>
      <c r="L86" s="29"/>
      <c r="M86" s="29"/>
      <c r="N86" s="29"/>
      <c r="O86" s="29"/>
      <c r="P86" s="29"/>
      <c r="Q86" s="29"/>
      <c r="R86" s="29"/>
      <c r="S86" s="29"/>
      <c r="T86" s="29"/>
      <c r="U86" s="19"/>
      <c r="V86" s="19"/>
      <c r="W86" s="19"/>
      <c r="X86" s="19"/>
      <c r="Y86" s="19"/>
      <c r="Z86" s="19"/>
      <c r="AA86" s="19"/>
      <c r="AB86" s="19"/>
      <c r="AC86" s="19"/>
      <c r="AD86" s="19"/>
    </row>
    <row r="87" spans="1:30" ht="22.5" customHeight="1">
      <c r="A87" s="19"/>
      <c r="B87" s="261" t="s">
        <v>251</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row>
    <row r="88" spans="1:30" ht="22.5" customHeight="1">
      <c r="A88" s="19"/>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row>
  </sheetData>
  <sheetProtection algorithmName="SHA-512" hashValue="HZ6RJp4t4a7bABe8L5FzZrmV1CcB4TB8YbiOM6S73Gqvmit9bIHEphIkKyajaFmnE9H7IoEe/R/ibrxPblrrMw==" saltValue="QDijIJ0V8Ry6ipoGrvaK5A==" spinCount="100000" sheet="1" selectLockedCells="1"/>
  <mergeCells count="163">
    <mergeCell ref="C59:D60"/>
    <mergeCell ref="C2:I3"/>
    <mergeCell ref="B23:B24"/>
    <mergeCell ref="B68:B78"/>
    <mergeCell ref="C68:K68"/>
    <mergeCell ref="B35:B48"/>
    <mergeCell ref="F43:G45"/>
    <mergeCell ref="F46:G47"/>
    <mergeCell ref="F48:G48"/>
    <mergeCell ref="C35:E48"/>
    <mergeCell ref="B58:B60"/>
    <mergeCell ref="C76:L76"/>
    <mergeCell ref="D77:E77"/>
    <mergeCell ref="J59:K59"/>
    <mergeCell ref="J60:K60"/>
    <mergeCell ref="B51:B55"/>
    <mergeCell ref="I43:N43"/>
    <mergeCell ref="I44:N44"/>
    <mergeCell ref="I45:N45"/>
    <mergeCell ref="I46:N46"/>
    <mergeCell ref="I47:N47"/>
    <mergeCell ref="H41:N41"/>
    <mergeCell ref="H42:N42"/>
    <mergeCell ref="B64:N64"/>
    <mergeCell ref="B65:N65"/>
    <mergeCell ref="C58:D58"/>
    <mergeCell ref="F20:J20"/>
    <mergeCell ref="T38:AC38"/>
    <mergeCell ref="T39:AC39"/>
    <mergeCell ref="Q9:R9"/>
    <mergeCell ref="S9:V9"/>
    <mergeCell ref="C5:H5"/>
    <mergeCell ref="P3:P9"/>
    <mergeCell ref="O51:O55"/>
    <mergeCell ref="B26:B28"/>
    <mergeCell ref="B30:B33"/>
    <mergeCell ref="C32:E32"/>
    <mergeCell ref="C33:E33"/>
    <mergeCell ref="F32:N32"/>
    <mergeCell ref="F33:N33"/>
    <mergeCell ref="C28:E28"/>
    <mergeCell ref="F28:N28"/>
    <mergeCell ref="F27:N27"/>
    <mergeCell ref="F26:N26"/>
    <mergeCell ref="F30:N30"/>
    <mergeCell ref="F31:N31"/>
    <mergeCell ref="B15:B16"/>
    <mergeCell ref="B17:B18"/>
    <mergeCell ref="C22:E22"/>
    <mergeCell ref="C23:D24"/>
    <mergeCell ref="C13:E13"/>
    <mergeCell ref="C15:E15"/>
    <mergeCell ref="C16:E16"/>
    <mergeCell ref="F35:G35"/>
    <mergeCell ref="Q35:R37"/>
    <mergeCell ref="C11:E11"/>
    <mergeCell ref="P11:AC11"/>
    <mergeCell ref="P15:AC16"/>
    <mergeCell ref="F16:N16"/>
    <mergeCell ref="F15:N15"/>
    <mergeCell ref="F36:G36"/>
    <mergeCell ref="F37:G37"/>
    <mergeCell ref="F13:G13"/>
    <mergeCell ref="H35:N35"/>
    <mergeCell ref="H36:N36"/>
    <mergeCell ref="H37:N37"/>
    <mergeCell ref="C20:E20"/>
    <mergeCell ref="F17:N17"/>
    <mergeCell ref="F18:N18"/>
    <mergeCell ref="I22:K22"/>
    <mergeCell ref="L22:M22"/>
    <mergeCell ref="F24:N24"/>
    <mergeCell ref="F23:N23"/>
    <mergeCell ref="F22:G22"/>
    <mergeCell ref="Q5:R5"/>
    <mergeCell ref="Q6:R6"/>
    <mergeCell ref="Q7:R7"/>
    <mergeCell ref="Q8:R8"/>
    <mergeCell ref="F77:H77"/>
    <mergeCell ref="F78:H78"/>
    <mergeCell ref="B67:N67"/>
    <mergeCell ref="L68:N68"/>
    <mergeCell ref="C70:N75"/>
    <mergeCell ref="D78:E78"/>
    <mergeCell ref="F38:G42"/>
    <mergeCell ref="H48:N48"/>
    <mergeCell ref="Q38:R38"/>
    <mergeCell ref="Q39:R39"/>
    <mergeCell ref="Q40:R40"/>
    <mergeCell ref="I5:J5"/>
    <mergeCell ref="I6:J6"/>
    <mergeCell ref="C30:D31"/>
    <mergeCell ref="C17:D18"/>
    <mergeCell ref="C26:D27"/>
    <mergeCell ref="K5:M5"/>
    <mergeCell ref="K6:M6"/>
    <mergeCell ref="C53:M53"/>
    <mergeCell ref="Q42:R42"/>
    <mergeCell ref="B2:B3"/>
    <mergeCell ref="C4:D4"/>
    <mergeCell ref="I13:J13"/>
    <mergeCell ref="F11:G11"/>
    <mergeCell ref="H11:I11"/>
    <mergeCell ref="P17:AC18"/>
    <mergeCell ref="P23:AC24"/>
    <mergeCell ref="O35:P37"/>
    <mergeCell ref="P22:AC22"/>
    <mergeCell ref="P26:AC27"/>
    <mergeCell ref="P28:AC28"/>
    <mergeCell ref="T35:AC35"/>
    <mergeCell ref="T36:AC36"/>
    <mergeCell ref="T37:AC37"/>
    <mergeCell ref="S3:V3"/>
    <mergeCell ref="S4:V4"/>
    <mergeCell ref="S5:V5"/>
    <mergeCell ref="S6:V6"/>
    <mergeCell ref="S7:V7"/>
    <mergeCell ref="S8:V8"/>
    <mergeCell ref="Q2:R2"/>
    <mergeCell ref="S2:V2"/>
    <mergeCell ref="Q3:R3"/>
    <mergeCell ref="Q4:R4"/>
    <mergeCell ref="E58:G58"/>
    <mergeCell ref="J58:K58"/>
    <mergeCell ref="Q41:R41"/>
    <mergeCell ref="H39:N39"/>
    <mergeCell ref="P64:AC64"/>
    <mergeCell ref="P58:AC58"/>
    <mergeCell ref="P59:AC59"/>
    <mergeCell ref="P60:AC60"/>
    <mergeCell ref="P61:AC61"/>
    <mergeCell ref="P62:AC62"/>
    <mergeCell ref="P63:AC63"/>
    <mergeCell ref="P51:AC55"/>
    <mergeCell ref="O38:P42"/>
    <mergeCell ref="T40:AC40"/>
    <mergeCell ref="H38:N38"/>
    <mergeCell ref="G51:N51"/>
    <mergeCell ref="M52:N52"/>
    <mergeCell ref="M54:N54"/>
    <mergeCell ref="M55:N55"/>
    <mergeCell ref="H40:N40"/>
    <mergeCell ref="F4:M4"/>
    <mergeCell ref="B87:AD88"/>
    <mergeCell ref="P76:AC76"/>
    <mergeCell ref="P77:AC77"/>
    <mergeCell ref="P78:AC78"/>
    <mergeCell ref="P79:AC79"/>
    <mergeCell ref="P80:AC80"/>
    <mergeCell ref="B85:AD85"/>
    <mergeCell ref="D80:E80"/>
    <mergeCell ref="P68:AC68"/>
    <mergeCell ref="P69:AC69"/>
    <mergeCell ref="P70:AC70"/>
    <mergeCell ref="P71:AC71"/>
    <mergeCell ref="P72:AC72"/>
    <mergeCell ref="P73:AC73"/>
    <mergeCell ref="P74:AC74"/>
    <mergeCell ref="P75:AC75"/>
    <mergeCell ref="P65:AC65"/>
    <mergeCell ref="B61:N61"/>
    <mergeCell ref="B62:N62"/>
    <mergeCell ref="B63:N63"/>
  </mergeCells>
  <phoneticPr fontId="2" type="Hiragana"/>
  <dataValidations count="10">
    <dataValidation type="list" allowBlank="1" showInputMessage="1" showErrorMessage="1" sqref="G51"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77:L78" xr:uid="{BDDBCB57-B966-4771-8D85-1F2EB108050D}">
      <formula1>"　,00,05,10,15,20,25,30,35,40,45,50,55"</formula1>
    </dataValidation>
    <dataValidation type="list" allowBlank="1" showInputMessage="1" showErrorMessage="1" sqref="J77:J78" xr:uid="{6C90271E-DEBE-43AA-9D2E-9806BF56FD5D}">
      <formula1>"　,6,7,8,9,10,11,12,13,14,15,16,17,18,19,20,21,22,23,24"</formula1>
    </dataValidation>
    <dataValidation type="list" allowBlank="1" showInputMessage="1" showErrorMessage="1" sqref="O56:Q56 M54:M55" xr:uid="{00000000-0002-0000-0000-000000000000}">
      <formula1>"承諾します,承諾しません"</formula1>
    </dataValidation>
    <dataValidation type="list" allowBlank="1" showInputMessage="1" showErrorMessage="1" sqref="M52" xr:uid="{FCBB0CF0-B5B1-446F-8CDA-9B645A460C26}">
      <formula1>"　,あり,なし"</formula1>
    </dataValidation>
    <dataValidation type="list" allowBlank="1" showInputMessage="1" showErrorMessage="1" sqref="F77:H78" xr:uid="{E2F1A46E-86B2-6A44-8B46-2B229AAAFF71}">
      <formula1>$W$1:$W$9</formula1>
    </dataValidation>
    <dataValidation type="list" allowBlank="1" showInputMessage="1" showErrorMessage="1" sqref="S3:S9" xr:uid="{F6AA00B1-AB23-BA45-AA12-0F64ABD205D7}">
      <formula1>$O$3:$O$8</formula1>
    </dataValidation>
    <dataValidation type="list" allowBlank="1" showInputMessage="1" showErrorMessage="1" sqref="L68:N68" xr:uid="{359027FB-E7BC-A644-A83B-4C6FD4240563}">
      <formula1>$Q$3:$Q$9</formula1>
    </dataValidation>
    <dataValidation type="list" allowBlank="1" showInputMessage="1" showErrorMessage="1" sqref="I13:J13" xr:uid="{5D2B79E4-589D-3D40-BC93-CD930EB2AC8D}">
      <formula1>"　,小学生,中学生,高等学校,大学,職場一般"</formula1>
    </dataValidation>
    <dataValidation type="list" allowBlank="1" showInputMessage="1" showErrorMessage="1" sqref="C4:D4" xr:uid="{603D6C1F-25C9-D54E-938D-9038E5EF5C77}">
      <formula1>" ,Ａ,Ｂ"</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8"/>
  <sheetViews>
    <sheetView zoomScaleNormal="100" workbookViewId="0"/>
  </sheetViews>
  <sheetFormatPr defaultColWidth="8.875" defaultRowHeight="15" customHeight="1"/>
  <cols>
    <col min="1" max="12" width="8.875" style="6" customWidth="1"/>
    <col min="13" max="16384" width="8.875" style="6"/>
  </cols>
  <sheetData>
    <row r="1" spans="1:13" ht="20.100000000000001" customHeight="1">
      <c r="A1" s="14" t="s">
        <v>123</v>
      </c>
      <c r="B1" s="28"/>
      <c r="C1" s="8"/>
      <c r="D1" s="8"/>
      <c r="E1" s="8"/>
      <c r="F1" s="8"/>
      <c r="G1" s="168"/>
      <c r="H1" s="8"/>
      <c r="I1" s="508">
        <f>IF('（A)入力シート'!$K$6="","",'（A)入力シート'!$K$6)</f>
        <v>45094</v>
      </c>
      <c r="J1" s="508"/>
      <c r="K1" s="508"/>
      <c r="L1" s="28" t="s">
        <v>145</v>
      </c>
    </row>
    <row r="2" spans="1:13" ht="20.100000000000001" customHeight="1">
      <c r="A2" s="541" t="s">
        <v>303</v>
      </c>
      <c r="B2" s="541"/>
      <c r="C2" s="541"/>
      <c r="D2" s="541"/>
      <c r="E2" s="541"/>
      <c r="F2" s="541"/>
      <c r="G2" s="541"/>
      <c r="H2" s="541"/>
      <c r="I2" s="541"/>
      <c r="J2" s="541"/>
      <c r="K2" s="541"/>
      <c r="L2" s="541"/>
    </row>
    <row r="3" spans="1:13" ht="20.100000000000001" customHeight="1">
      <c r="A3" s="541"/>
      <c r="B3" s="541"/>
      <c r="C3" s="541"/>
      <c r="D3" s="541"/>
      <c r="E3" s="541"/>
      <c r="F3" s="541"/>
      <c r="G3" s="541"/>
      <c r="H3" s="541"/>
      <c r="I3" s="541"/>
      <c r="J3" s="541"/>
      <c r="K3" s="541"/>
      <c r="L3" s="541"/>
    </row>
    <row r="4" spans="1:13" ht="24.95" customHeight="1" thickBot="1">
      <c r="A4" s="526"/>
      <c r="B4" s="526"/>
      <c r="C4" s="526"/>
      <c r="D4" s="526"/>
      <c r="E4" s="526"/>
      <c r="F4" s="526"/>
      <c r="G4" s="526"/>
      <c r="H4" s="526"/>
      <c r="I4" s="526"/>
      <c r="J4" s="526"/>
      <c r="K4" s="526"/>
      <c r="L4" s="526"/>
    </row>
    <row r="5" spans="1:13" ht="35.1" customHeight="1" thickBot="1">
      <c r="A5" s="653"/>
      <c r="B5" s="653"/>
      <c r="C5" s="653"/>
      <c r="D5" s="653"/>
      <c r="E5" s="653"/>
      <c r="F5" s="653"/>
      <c r="G5" s="774"/>
      <c r="H5" s="536" t="s">
        <v>136</v>
      </c>
      <c r="I5" s="537"/>
      <c r="J5" s="538" t="str">
        <f>IF('（A)入力シート'!L68="","",'（A)入力シート'!L68)</f>
        <v/>
      </c>
      <c r="K5" s="539"/>
      <c r="L5" s="540"/>
    </row>
    <row r="6" spans="1:13" ht="35.1" customHeight="1">
      <c r="A6" s="527" t="s">
        <v>35</v>
      </c>
      <c r="B6" s="528"/>
      <c r="C6" s="517" t="str">
        <f>IF('（A)入力シート'!F13="","",'（A)入力シート'!F13)</f>
        <v>Ｂ</v>
      </c>
      <c r="D6" s="518"/>
      <c r="E6" s="118" t="s">
        <v>207</v>
      </c>
      <c r="F6" s="517" t="str">
        <f>IF('（A)入力シート'!I13="","",'（A)入力シート'!I13)</f>
        <v/>
      </c>
      <c r="G6" s="518"/>
      <c r="H6" s="118" t="s">
        <v>143</v>
      </c>
      <c r="I6" s="32" t="s">
        <v>142</v>
      </c>
      <c r="J6" s="529"/>
      <c r="K6" s="529"/>
      <c r="L6" s="46" t="s">
        <v>56</v>
      </c>
    </row>
    <row r="7" spans="1:13" ht="25.5" customHeight="1">
      <c r="A7" s="522" t="s">
        <v>33</v>
      </c>
      <c r="B7" s="523"/>
      <c r="C7" s="530" t="str">
        <f>IF('（A)入力シート'!F15="","",'（A)入力シート'!F15)</f>
        <v/>
      </c>
      <c r="D7" s="531"/>
      <c r="E7" s="531"/>
      <c r="F7" s="531"/>
      <c r="G7" s="531"/>
      <c r="H7" s="531"/>
      <c r="I7" s="531"/>
      <c r="J7" s="531"/>
      <c r="K7" s="531"/>
      <c r="L7" s="532"/>
    </row>
    <row r="8" spans="1:13" ht="59.25" customHeight="1">
      <c r="A8" s="524" t="s">
        <v>50</v>
      </c>
      <c r="B8" s="525"/>
      <c r="C8" s="533" t="str">
        <f>IF('（A)入力シート'!F16="","",'（A)入力シート'!F16)</f>
        <v/>
      </c>
      <c r="D8" s="534"/>
      <c r="E8" s="534"/>
      <c r="F8" s="534"/>
      <c r="G8" s="534"/>
      <c r="H8" s="534"/>
      <c r="I8" s="534"/>
      <c r="J8" s="534"/>
      <c r="K8" s="534"/>
      <c r="L8" s="535"/>
    </row>
    <row r="9" spans="1:13" ht="42" customHeight="1">
      <c r="A9" s="488" t="s">
        <v>51</v>
      </c>
      <c r="B9" s="489"/>
      <c r="C9" s="519" t="str">
        <f>IF('（A)入力シート'!F20="","",'（A)入力シート'!F20)</f>
        <v/>
      </c>
      <c r="D9" s="520"/>
      <c r="E9" s="520"/>
      <c r="F9" s="520"/>
      <c r="G9" s="521" t="s">
        <v>178</v>
      </c>
      <c r="H9" s="521"/>
      <c r="I9" s="775"/>
      <c r="J9" s="775"/>
      <c r="K9" s="775"/>
      <c r="L9" s="776"/>
    </row>
    <row r="10" spans="1:13" ht="35.25" customHeight="1">
      <c r="A10" s="509" t="s">
        <v>54</v>
      </c>
      <c r="B10" s="510"/>
      <c r="C10" s="511" t="str">
        <f>IF('（A)入力シート'!F22="","",'（A)入力シート'!F22)</f>
        <v/>
      </c>
      <c r="D10" s="512"/>
      <c r="E10" s="33" t="s">
        <v>15</v>
      </c>
      <c r="F10" s="777" t="s">
        <v>122</v>
      </c>
      <c r="G10" s="513" t="s">
        <v>55</v>
      </c>
      <c r="H10" s="514"/>
      <c r="I10" s="515" t="str">
        <f>IF('（A)入力シート'!L22="","",'（A)入力シート'!L22)</f>
        <v/>
      </c>
      <c r="J10" s="516"/>
      <c r="K10" s="33" t="s">
        <v>52</v>
      </c>
      <c r="L10" s="778"/>
    </row>
    <row r="11" spans="1:13" ht="35.25" customHeight="1">
      <c r="A11" s="509" t="s">
        <v>57</v>
      </c>
      <c r="B11" s="496"/>
      <c r="C11" s="594" t="str">
        <f>IF('（A)入力シート'!F24="","",'（A)入力シート'!F24)</f>
        <v/>
      </c>
      <c r="D11" s="595"/>
      <c r="E11" s="595"/>
      <c r="F11" s="595"/>
      <c r="G11" s="779"/>
      <c r="H11" s="779"/>
      <c r="I11" s="779"/>
      <c r="J11" s="779"/>
      <c r="K11" s="779"/>
      <c r="L11" s="780"/>
    </row>
    <row r="12" spans="1:13" ht="24.95" customHeight="1">
      <c r="A12" s="486" t="s">
        <v>30</v>
      </c>
      <c r="B12" s="487"/>
      <c r="C12" s="34" t="s">
        <v>27</v>
      </c>
      <c r="D12" s="551" t="str">
        <f>IF('（A)入力シート'!F30="","",'（A)入力シート'!F30)</f>
        <v/>
      </c>
      <c r="E12" s="551"/>
      <c r="F12" s="551"/>
      <c r="G12" s="781"/>
      <c r="H12" s="782"/>
      <c r="I12" s="17" t="s">
        <v>148</v>
      </c>
      <c r="J12" s="542" t="str">
        <f>IF('（A)入力シート'!F32="","",'（A)入力シート'!F32)</f>
        <v/>
      </c>
      <c r="K12" s="542"/>
      <c r="L12" s="543"/>
      <c r="M12" s="8"/>
    </row>
    <row r="13" spans="1:13" ht="24.95" customHeight="1">
      <c r="A13" s="488"/>
      <c r="B13" s="489"/>
      <c r="C13" s="544" t="str">
        <f>IF('（A)入力シート'!F31="","",'（A)入力シート'!F31)</f>
        <v/>
      </c>
      <c r="D13" s="545"/>
      <c r="E13" s="545"/>
      <c r="F13" s="545"/>
      <c r="G13" s="545"/>
      <c r="H13" s="546"/>
      <c r="I13" s="35" t="s">
        <v>22</v>
      </c>
      <c r="J13" s="542" t="str">
        <f>IF('（A)入力シート'!F33="","",'（A)入力シート'!F33)</f>
        <v/>
      </c>
      <c r="K13" s="542"/>
      <c r="L13" s="543"/>
      <c r="M13" s="8"/>
    </row>
    <row r="14" spans="1:13" ht="23.25" customHeight="1">
      <c r="A14" s="547" t="s">
        <v>6</v>
      </c>
      <c r="B14" s="548"/>
      <c r="C14" s="596" t="str">
        <f>IF('（A)入力シート'!F26="","",'（A)入力シート'!F26)</f>
        <v/>
      </c>
      <c r="D14" s="597"/>
      <c r="E14" s="597"/>
      <c r="F14" s="597"/>
      <c r="G14" s="783"/>
      <c r="H14" s="787"/>
      <c r="I14" s="591" t="s">
        <v>28</v>
      </c>
      <c r="J14" s="592"/>
      <c r="K14" s="592"/>
      <c r="L14" s="593"/>
      <c r="M14" s="36"/>
    </row>
    <row r="15" spans="1:13" ht="39.75" customHeight="1" thickBot="1">
      <c r="A15" s="549" t="s">
        <v>238</v>
      </c>
      <c r="B15" s="550"/>
      <c r="C15" s="598" t="str">
        <f>IF('（A)入力シート'!F27="","",'（A)入力シート'!F27)</f>
        <v/>
      </c>
      <c r="D15" s="599"/>
      <c r="E15" s="599"/>
      <c r="F15" s="599"/>
      <c r="G15" s="788"/>
      <c r="H15" s="254"/>
      <c r="I15" s="567" t="str">
        <f>IF('（A)入力シート'!F28="","",'（A)入力シート'!F28)</f>
        <v/>
      </c>
      <c r="J15" s="568"/>
      <c r="K15" s="568"/>
      <c r="L15" s="569"/>
      <c r="M15" s="8"/>
    </row>
    <row r="16" spans="1:13" ht="48" customHeight="1">
      <c r="A16" s="552" t="s">
        <v>294</v>
      </c>
      <c r="B16" s="553"/>
      <c r="C16" s="26" t="s">
        <v>24</v>
      </c>
      <c r="D16" s="558" t="str">
        <f>IF('（A)入力シート'!H36="","",'（A)入力シート'!H36)</f>
        <v/>
      </c>
      <c r="E16" s="559"/>
      <c r="F16" s="559"/>
      <c r="G16" s="559"/>
      <c r="H16" s="559"/>
      <c r="I16" s="560"/>
      <c r="J16" s="570" t="s">
        <v>183</v>
      </c>
      <c r="K16" s="572" t="str">
        <f>IF('（A)入力シート'!Q35="","",'（A)入力シート'!Q35)</f>
        <v/>
      </c>
      <c r="L16" s="573"/>
      <c r="M16" s="37"/>
    </row>
    <row r="17" spans="1:13" ht="28.5" customHeight="1">
      <c r="A17" s="554"/>
      <c r="B17" s="555"/>
      <c r="C17" s="25" t="s">
        <v>23</v>
      </c>
      <c r="D17" s="561" t="str">
        <f>IF('（A)入力シート'!H37="","",'（A)入力シート'!H37)</f>
        <v/>
      </c>
      <c r="E17" s="562"/>
      <c r="F17" s="562"/>
      <c r="G17" s="562"/>
      <c r="H17" s="562"/>
      <c r="I17" s="563"/>
      <c r="J17" s="571"/>
      <c r="K17" s="574"/>
      <c r="L17" s="575"/>
      <c r="M17" s="38"/>
    </row>
    <row r="18" spans="1:13" ht="19.5" customHeight="1">
      <c r="A18" s="554"/>
      <c r="B18" s="555"/>
      <c r="C18" s="564" t="s">
        <v>149</v>
      </c>
      <c r="D18" s="600" t="str">
        <f>IF('（A)入力シート'!H38="","",'（A)入力シート'!H38)</f>
        <v/>
      </c>
      <c r="E18" s="601"/>
      <c r="F18" s="601"/>
      <c r="G18" s="601"/>
      <c r="H18" s="601"/>
      <c r="I18" s="602"/>
      <c r="J18" s="582" t="s">
        <v>182</v>
      </c>
      <c r="K18" s="576" t="str">
        <f>IF('（A)入力シート'!Q38="","",'（A)入力シート'!Q38)</f>
        <v/>
      </c>
      <c r="L18" s="577"/>
      <c r="M18" s="38"/>
    </row>
    <row r="19" spans="1:13" ht="19.5" customHeight="1">
      <c r="A19" s="554"/>
      <c r="B19" s="555"/>
      <c r="C19" s="565"/>
      <c r="D19" s="585" t="str">
        <f>IF('（A)入力シート'!H39="","",'（A)入力シート'!H39)</f>
        <v/>
      </c>
      <c r="E19" s="586"/>
      <c r="F19" s="586"/>
      <c r="G19" s="586"/>
      <c r="H19" s="586"/>
      <c r="I19" s="587"/>
      <c r="J19" s="583"/>
      <c r="K19" s="578" t="str">
        <f>IF('（A)入力シート'!Q39="","",'（A)入力シート'!Q39)</f>
        <v/>
      </c>
      <c r="L19" s="579"/>
      <c r="M19" s="38"/>
    </row>
    <row r="20" spans="1:13" ht="19.5" customHeight="1">
      <c r="A20" s="554"/>
      <c r="B20" s="555"/>
      <c r="C20" s="565"/>
      <c r="D20" s="585" t="str">
        <f>IF('（A)入力シート'!H40="","",'（A)入力シート'!H40)</f>
        <v/>
      </c>
      <c r="E20" s="586"/>
      <c r="F20" s="586"/>
      <c r="G20" s="586"/>
      <c r="H20" s="586"/>
      <c r="I20" s="587"/>
      <c r="J20" s="583"/>
      <c r="K20" s="578" t="str">
        <f>IF('（A)入力シート'!Q40="","",'（A)入力シート'!Q40)</f>
        <v/>
      </c>
      <c r="L20" s="579"/>
      <c r="M20" s="38"/>
    </row>
    <row r="21" spans="1:13" ht="19.5" customHeight="1">
      <c r="A21" s="554"/>
      <c r="B21" s="555"/>
      <c r="C21" s="565"/>
      <c r="D21" s="585" t="str">
        <f>IF('（A)入力シート'!H41="","",'（A)入力シート'!H41)</f>
        <v/>
      </c>
      <c r="E21" s="586"/>
      <c r="F21" s="586"/>
      <c r="G21" s="586"/>
      <c r="H21" s="586"/>
      <c r="I21" s="587"/>
      <c r="J21" s="583"/>
      <c r="K21" s="578" t="str">
        <f>IF('（A)入力シート'!Q41="","",'（A)入力シート'!Q41)</f>
        <v/>
      </c>
      <c r="L21" s="579"/>
      <c r="M21" s="38"/>
    </row>
    <row r="22" spans="1:13" ht="19.5" customHeight="1">
      <c r="A22" s="556"/>
      <c r="B22" s="557"/>
      <c r="C22" s="566"/>
      <c r="D22" s="588" t="str">
        <f>IF('（A)入力シート'!H42="","",'（A)入力シート'!H42)</f>
        <v/>
      </c>
      <c r="E22" s="589"/>
      <c r="F22" s="589"/>
      <c r="G22" s="589"/>
      <c r="H22" s="589"/>
      <c r="I22" s="590"/>
      <c r="J22" s="584"/>
      <c r="K22" s="580" t="str">
        <f>IF('（A)入力シート'!Q42="","",'（A)入力シート'!Q42)</f>
        <v/>
      </c>
      <c r="L22" s="581"/>
      <c r="M22" s="38"/>
    </row>
    <row r="23" spans="1:13" ht="31.5" customHeight="1">
      <c r="A23" s="486" t="s">
        <v>295</v>
      </c>
      <c r="B23" s="487"/>
      <c r="C23" s="22" t="s">
        <v>24</v>
      </c>
      <c r="D23" s="490" t="str">
        <f>IF('（A)入力シート'!I44="","",'（A)入力シート'!I44)</f>
        <v/>
      </c>
      <c r="E23" s="491"/>
      <c r="F23" s="492"/>
      <c r="G23" s="500" t="s">
        <v>298</v>
      </c>
      <c r="H23" s="501"/>
      <c r="I23" s="24" t="s">
        <v>24</v>
      </c>
      <c r="J23" s="490" t="str">
        <f>IF('（A)入力シート'!I46="","",'（A)入力シート'!I46)</f>
        <v/>
      </c>
      <c r="K23" s="491"/>
      <c r="L23" s="503"/>
      <c r="M23" s="36"/>
    </row>
    <row r="24" spans="1:13" ht="24.75" customHeight="1">
      <c r="A24" s="488"/>
      <c r="B24" s="489"/>
      <c r="C24" s="23" t="s">
        <v>23</v>
      </c>
      <c r="D24" s="504" t="str">
        <f>IF('（A)入力シート'!I45="","",'（A)入力シート'!I45)</f>
        <v/>
      </c>
      <c r="E24" s="505"/>
      <c r="F24" s="506"/>
      <c r="G24" s="502"/>
      <c r="H24" s="455"/>
      <c r="I24" s="25" t="s">
        <v>23</v>
      </c>
      <c r="J24" s="504" t="str">
        <f>IF('（A)入力シート'!I47="","",'（A)入力シート'!I47)</f>
        <v/>
      </c>
      <c r="K24" s="505"/>
      <c r="L24" s="507"/>
      <c r="M24" s="37"/>
    </row>
    <row r="25" spans="1:13" ht="30" customHeight="1">
      <c r="A25" s="486" t="s">
        <v>296</v>
      </c>
      <c r="B25" s="487"/>
      <c r="C25" s="493" t="str">
        <f>IF('（A)入力シート'!H48="","",'（A)入力シート'!H48)</f>
        <v/>
      </c>
      <c r="D25" s="494"/>
      <c r="E25" s="494"/>
      <c r="F25" s="494"/>
      <c r="G25" s="784"/>
      <c r="H25" s="495" t="s">
        <v>53</v>
      </c>
      <c r="I25" s="496"/>
      <c r="J25" s="497" t="str">
        <f>IF('（A)入力シート'!$M$52="","",'（A)入力シート'!$M$52)</f>
        <v/>
      </c>
      <c r="K25" s="498"/>
      <c r="L25" s="499"/>
      <c r="M25" s="31"/>
    </row>
    <row r="26" spans="1:13" ht="30" customHeight="1" thickBot="1">
      <c r="A26" s="480" t="s">
        <v>150</v>
      </c>
      <c r="B26" s="481"/>
      <c r="C26" s="460" t="str">
        <f>IF('（A)入力シート'!G51="","",'（A)入力シート'!G51)</f>
        <v>出版されている楽譜（レンタルを含む）を使用しているので不要</v>
      </c>
      <c r="D26" s="461"/>
      <c r="E26" s="461"/>
      <c r="F26" s="461"/>
      <c r="G26" s="461"/>
      <c r="H26" s="462"/>
      <c r="I26" s="462"/>
      <c r="J26" s="462"/>
      <c r="K26" s="462"/>
      <c r="L26" s="463"/>
    </row>
    <row r="27" spans="1:13" ht="34.5" customHeight="1">
      <c r="A27" s="456" t="s">
        <v>66</v>
      </c>
      <c r="B27" s="457"/>
      <c r="C27" s="469" t="s">
        <v>172</v>
      </c>
      <c r="D27" s="470"/>
      <c r="E27" s="470"/>
      <c r="F27" s="470"/>
      <c r="G27" s="470"/>
      <c r="H27" s="470"/>
      <c r="I27" s="470"/>
      <c r="J27" s="471" t="str">
        <f>'（A)入力シート'!M54</f>
        <v>承諾します</v>
      </c>
      <c r="K27" s="471"/>
      <c r="L27" s="472"/>
    </row>
    <row r="28" spans="1:13" ht="34.5" customHeight="1">
      <c r="A28" s="458"/>
      <c r="B28" s="459"/>
      <c r="C28" s="467" t="s">
        <v>171</v>
      </c>
      <c r="D28" s="468"/>
      <c r="E28" s="468"/>
      <c r="F28" s="468"/>
      <c r="G28" s="468"/>
      <c r="H28" s="468"/>
      <c r="I28" s="468"/>
      <c r="J28" s="473" t="str">
        <f>'（A)入力シート'!M55</f>
        <v>承諾します</v>
      </c>
      <c r="K28" s="473"/>
      <c r="L28" s="474"/>
    </row>
    <row r="29" spans="1:13" ht="36" customHeight="1" thickBot="1">
      <c r="A29" s="475" t="s">
        <v>127</v>
      </c>
      <c r="B29" s="476"/>
      <c r="C29" s="477" t="s">
        <v>252</v>
      </c>
      <c r="D29" s="478"/>
      <c r="E29" s="478"/>
      <c r="F29" s="27" t="str">
        <f>IF('（A)入力シート'!H58="","",'（A)入力シート'!H58)</f>
        <v/>
      </c>
      <c r="G29" s="39" t="s">
        <v>170</v>
      </c>
      <c r="H29" s="479" t="str">
        <f>IF('（A)入力シート'!J58="","",'（A)入力シート'!J58)</f>
        <v/>
      </c>
      <c r="I29" s="479"/>
      <c r="J29" s="40" t="s">
        <v>17</v>
      </c>
      <c r="K29" s="785"/>
      <c r="L29" s="786"/>
    </row>
    <row r="30" spans="1:13" ht="15.75" customHeight="1">
      <c r="A30" s="485"/>
      <c r="B30" s="485"/>
      <c r="C30" s="485"/>
      <c r="D30" s="485"/>
      <c r="E30" s="485"/>
      <c r="F30" s="485"/>
      <c r="G30" s="485"/>
      <c r="H30" s="485"/>
      <c r="I30" s="485"/>
      <c r="J30" s="485"/>
      <c r="K30" s="485"/>
      <c r="L30" s="485"/>
      <c r="M30" s="37"/>
    </row>
    <row r="31" spans="1:13" ht="15.75" customHeight="1">
      <c r="A31" s="12"/>
      <c r="B31" s="12"/>
      <c r="C31" s="7"/>
      <c r="D31" s="7"/>
      <c r="E31" s="41" t="s">
        <v>122</v>
      </c>
      <c r="F31" s="42"/>
      <c r="G31" s="43"/>
      <c r="H31" s="12"/>
      <c r="I31" s="12"/>
      <c r="J31" s="7"/>
      <c r="K31" s="7"/>
      <c r="L31" s="7"/>
    </row>
    <row r="32" spans="1:13" ht="24" customHeight="1">
      <c r="A32" s="483" t="s">
        <v>180</v>
      </c>
      <c r="B32" s="483"/>
      <c r="C32" s="484" t="str">
        <f>IF('（A)入力シート'!C2="","",'（A)入力シート'!C2)</f>
        <v>第６３回沖縄県吹奏楽コンクール</v>
      </c>
      <c r="D32" s="484"/>
      <c r="E32" s="484"/>
      <c r="F32" s="484"/>
      <c r="G32" s="14" t="s">
        <v>181</v>
      </c>
      <c r="H32" s="49"/>
      <c r="I32" s="49"/>
      <c r="J32" s="49"/>
      <c r="K32" s="49"/>
      <c r="L32" s="49"/>
    </row>
    <row r="33" spans="1:12" ht="20.100000000000001" customHeight="1">
      <c r="A33" s="47"/>
      <c r="B33" s="48" t="s">
        <v>141</v>
      </c>
      <c r="C33" s="482">
        <f ca="1">TODAY()</f>
        <v>45081</v>
      </c>
      <c r="D33" s="482"/>
      <c r="E33" s="44"/>
      <c r="F33" s="44"/>
      <c r="G33" s="44"/>
      <c r="H33" s="44"/>
      <c r="I33" s="44"/>
      <c r="J33" s="44"/>
      <c r="K33" s="7"/>
      <c r="L33" s="7"/>
    </row>
    <row r="34" spans="1:12" ht="21" customHeight="1">
      <c r="A34" s="7"/>
      <c r="B34" s="7"/>
      <c r="C34" s="7"/>
      <c r="D34" s="7"/>
      <c r="E34" s="45"/>
      <c r="F34" s="454" t="s">
        <v>169</v>
      </c>
      <c r="G34" s="454"/>
      <c r="H34" s="466" t="str">
        <f>IF('（A)入力シート'!F16="","",'（A)入力シート'!F16)</f>
        <v/>
      </c>
      <c r="I34" s="466"/>
      <c r="J34" s="466"/>
      <c r="K34" s="466"/>
      <c r="L34" s="466"/>
    </row>
    <row r="35" spans="1:12" ht="21" customHeight="1">
      <c r="A35" s="7"/>
      <c r="B35" s="7"/>
      <c r="C35" s="7"/>
      <c r="D35" s="7"/>
      <c r="E35" s="45"/>
      <c r="F35" s="455"/>
      <c r="G35" s="455"/>
      <c r="H35" s="453"/>
      <c r="I35" s="453"/>
      <c r="J35" s="453"/>
      <c r="K35" s="453"/>
      <c r="L35" s="453"/>
    </row>
    <row r="36" spans="1:12" ht="21" customHeight="1">
      <c r="A36" s="12"/>
      <c r="B36" s="7"/>
      <c r="C36" s="7"/>
      <c r="E36" s="14"/>
      <c r="F36" s="831" t="s">
        <v>25</v>
      </c>
      <c r="G36" s="831"/>
      <c r="H36" s="452" t="str">
        <f>IF('（A)入力シート'!F18="","",'（A)入力シート'!F18)</f>
        <v/>
      </c>
      <c r="I36" s="452"/>
      <c r="J36" s="452"/>
      <c r="K36" s="452"/>
      <c r="L36" s="464" t="s">
        <v>309</v>
      </c>
    </row>
    <row r="37" spans="1:12" ht="21" customHeight="1">
      <c r="F37" s="832" t="s">
        <v>58</v>
      </c>
      <c r="G37" s="832"/>
      <c r="H37" s="453"/>
      <c r="I37" s="453"/>
      <c r="J37" s="453"/>
      <c r="K37" s="453"/>
      <c r="L37" s="465"/>
    </row>
    <row r="38" spans="1:12" ht="15" customHeight="1">
      <c r="F38" s="55"/>
      <c r="G38" s="55"/>
    </row>
  </sheetData>
  <sheetProtection algorithmName="SHA-512" hashValue="ocALrBBHyZ98yjXmJy8UsILUSJDKx2BcnJ8qkW6Ir/4ATa/fo1SkzvsulqQSvPgwCM3IvmeB73su2QJkakMIjQ==" saltValue="mXSdU61ghTaqPopULhWnuw==" spinCount="100000" sheet="1" objects="1" scenarios="1"/>
  <mergeCells count="81">
    <mergeCell ref="D21:I21"/>
    <mergeCell ref="D22:I22"/>
    <mergeCell ref="I14:L14"/>
    <mergeCell ref="C11:F11"/>
    <mergeCell ref="C14:F14"/>
    <mergeCell ref="C15:F15"/>
    <mergeCell ref="D18:I18"/>
    <mergeCell ref="D19:I19"/>
    <mergeCell ref="D20:I20"/>
    <mergeCell ref="A14:B14"/>
    <mergeCell ref="A15:B15"/>
    <mergeCell ref="D12:F12"/>
    <mergeCell ref="A16:B22"/>
    <mergeCell ref="D16:I16"/>
    <mergeCell ref="D17:I17"/>
    <mergeCell ref="C18:C22"/>
    <mergeCell ref="I15:L15"/>
    <mergeCell ref="J16:J17"/>
    <mergeCell ref="K16:L17"/>
    <mergeCell ref="K18:L18"/>
    <mergeCell ref="K19:L19"/>
    <mergeCell ref="K20:L20"/>
    <mergeCell ref="K21:L21"/>
    <mergeCell ref="K22:L22"/>
    <mergeCell ref="J18:J22"/>
    <mergeCell ref="A11:B11"/>
    <mergeCell ref="A12:B13"/>
    <mergeCell ref="J12:L12"/>
    <mergeCell ref="J13:L13"/>
    <mergeCell ref="C13:H13"/>
    <mergeCell ref="H5:I5"/>
    <mergeCell ref="J5:L5"/>
    <mergeCell ref="A5:G5"/>
    <mergeCell ref="A2:L3"/>
    <mergeCell ref="F6:G6"/>
    <mergeCell ref="I1:K1"/>
    <mergeCell ref="A9:B9"/>
    <mergeCell ref="A10:B10"/>
    <mergeCell ref="C10:D10"/>
    <mergeCell ref="G10:H10"/>
    <mergeCell ref="I10:J10"/>
    <mergeCell ref="C6:D6"/>
    <mergeCell ref="C9:F9"/>
    <mergeCell ref="G9:H9"/>
    <mergeCell ref="A7:B7"/>
    <mergeCell ref="A8:B8"/>
    <mergeCell ref="A4:L4"/>
    <mergeCell ref="A6:B6"/>
    <mergeCell ref="J6:K6"/>
    <mergeCell ref="C7:L7"/>
    <mergeCell ref="C8:L8"/>
    <mergeCell ref="A23:B24"/>
    <mergeCell ref="D23:F23"/>
    <mergeCell ref="C25:F25"/>
    <mergeCell ref="H25:I25"/>
    <mergeCell ref="J25:L25"/>
    <mergeCell ref="A25:B25"/>
    <mergeCell ref="G23:H24"/>
    <mergeCell ref="J23:L23"/>
    <mergeCell ref="D24:F24"/>
    <mergeCell ref="J24:L24"/>
    <mergeCell ref="A26:B26"/>
    <mergeCell ref="C33:D33"/>
    <mergeCell ref="A32:B32"/>
    <mergeCell ref="C32:F32"/>
    <mergeCell ref="A30:L30"/>
    <mergeCell ref="C26:L26"/>
    <mergeCell ref="L36:L37"/>
    <mergeCell ref="H34:L35"/>
    <mergeCell ref="C28:I28"/>
    <mergeCell ref="C27:I27"/>
    <mergeCell ref="J27:L27"/>
    <mergeCell ref="J28:L28"/>
    <mergeCell ref="C29:E29"/>
    <mergeCell ref="H29:I29"/>
    <mergeCell ref="F36:G36"/>
    <mergeCell ref="F37:G37"/>
    <mergeCell ref="H36:K37"/>
    <mergeCell ref="F34:G35"/>
    <mergeCell ref="A27:B28"/>
    <mergeCell ref="A29:B29"/>
  </mergeCells>
  <phoneticPr fontId="2"/>
  <pageMargins left="0.98425196850393704" right="0.39370078740157483" top="0.39370078740157483" bottom="0.3937007874015748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25"/>
  <sheetViews>
    <sheetView workbookViewId="0"/>
  </sheetViews>
  <sheetFormatPr defaultColWidth="9.875" defaultRowHeight="30" customHeight="1"/>
  <cols>
    <col min="1" max="16384" width="9.875" style="6"/>
  </cols>
  <sheetData>
    <row r="1" spans="1:12" ht="30" customHeight="1">
      <c r="A1" s="13" t="s">
        <v>124</v>
      </c>
      <c r="B1" s="8"/>
      <c r="C1" s="8"/>
      <c r="D1" s="8"/>
      <c r="E1" s="8"/>
      <c r="F1" s="8"/>
      <c r="G1" s="508">
        <f>IF('（A)入力シート'!$K$6="","",'（A)入力シート'!$K$6)</f>
        <v>45094</v>
      </c>
      <c r="H1" s="508"/>
      <c r="I1" s="508"/>
      <c r="J1" s="18" t="s">
        <v>173</v>
      </c>
      <c r="K1" s="8"/>
    </row>
    <row r="2" spans="1:12" ht="30" customHeight="1">
      <c r="A2" s="541" t="str">
        <f>IF('（A)入力シート'!$C$2="","",'（A)入力シート'!$C$2)</f>
        <v>第６３回沖縄県吹奏楽コンクール</v>
      </c>
      <c r="B2" s="541"/>
      <c r="C2" s="541"/>
      <c r="D2" s="541"/>
      <c r="E2" s="541"/>
      <c r="F2" s="541"/>
      <c r="G2" s="541"/>
      <c r="H2" s="541"/>
      <c r="I2" s="541"/>
      <c r="J2" s="541"/>
      <c r="K2" s="9"/>
      <c r="L2" s="9"/>
    </row>
    <row r="3" spans="1:12" ht="30" customHeight="1">
      <c r="A3" s="541"/>
      <c r="B3" s="541"/>
      <c r="C3" s="541"/>
      <c r="D3" s="541"/>
      <c r="E3" s="541"/>
      <c r="F3" s="541"/>
      <c r="G3" s="541"/>
      <c r="H3" s="541"/>
      <c r="I3" s="541"/>
      <c r="J3" s="541"/>
      <c r="K3" s="9"/>
      <c r="L3" s="9"/>
    </row>
    <row r="4" spans="1:12" ht="30" customHeight="1">
      <c r="A4" s="526"/>
      <c r="B4" s="526"/>
      <c r="C4" s="526"/>
      <c r="D4" s="526"/>
      <c r="E4" s="526"/>
      <c r="F4" s="526"/>
      <c r="G4" s="526"/>
      <c r="H4" s="526"/>
      <c r="I4" s="526"/>
      <c r="J4" s="526"/>
    </row>
    <row r="5" spans="1:12" ht="35.1" customHeight="1" thickBot="1">
      <c r="A5" s="619" t="s">
        <v>138</v>
      </c>
      <c r="B5" s="619"/>
      <c r="C5" s="619"/>
      <c r="D5" s="619"/>
      <c r="E5" s="619"/>
      <c r="F5" s="619"/>
      <c r="G5" s="619"/>
      <c r="H5" s="619"/>
      <c r="I5" s="619"/>
      <c r="J5" s="619"/>
    </row>
    <row r="6" spans="1:12" ht="35.1" customHeight="1">
      <c r="A6" s="642" t="s">
        <v>35</v>
      </c>
      <c r="B6" s="643"/>
      <c r="C6" s="517" t="str">
        <f>IF('（A)入力シート'!F13="","",'（A)入力シート'!F13)</f>
        <v>Ｂ</v>
      </c>
      <c r="D6" s="518"/>
      <c r="E6" s="160" t="s">
        <v>239</v>
      </c>
      <c r="F6" s="789" t="s">
        <v>34</v>
      </c>
      <c r="G6" s="790"/>
      <c r="H6" s="617"/>
      <c r="I6" s="617"/>
      <c r="J6" s="615" t="s">
        <v>32</v>
      </c>
    </row>
    <row r="7" spans="1:12" ht="35.1" customHeight="1">
      <c r="A7" s="644"/>
      <c r="B7" s="645"/>
      <c r="C7" s="620" t="str">
        <f>IF('（A)入力シート'!I13="","",'（A)入力シート'!I13)</f>
        <v/>
      </c>
      <c r="D7" s="621"/>
      <c r="E7" s="159" t="s">
        <v>31</v>
      </c>
      <c r="F7" s="791"/>
      <c r="G7" s="792"/>
      <c r="H7" s="618"/>
      <c r="I7" s="618"/>
      <c r="J7" s="616"/>
    </row>
    <row r="8" spans="1:12" ht="30" customHeight="1">
      <c r="A8" s="622" t="s">
        <v>33</v>
      </c>
      <c r="B8" s="623"/>
      <c r="C8" s="624" t="str">
        <f>IF('（A)入力シート'!F15="","",'（A)入力シート'!F15)</f>
        <v/>
      </c>
      <c r="D8" s="625"/>
      <c r="E8" s="625"/>
      <c r="F8" s="625"/>
      <c r="G8" s="625"/>
      <c r="H8" s="625"/>
      <c r="I8" s="625"/>
      <c r="J8" s="626"/>
    </row>
    <row r="9" spans="1:12" ht="39.950000000000003" customHeight="1">
      <c r="A9" s="556" t="s">
        <v>7</v>
      </c>
      <c r="B9" s="557"/>
      <c r="C9" s="639" t="str">
        <f>IF('（A)入力シート'!F16="","",'（A)入力シート'!F16)</f>
        <v/>
      </c>
      <c r="D9" s="640"/>
      <c r="E9" s="640"/>
      <c r="F9" s="640"/>
      <c r="G9" s="640"/>
      <c r="H9" s="640"/>
      <c r="I9" s="640"/>
      <c r="J9" s="641"/>
    </row>
    <row r="10" spans="1:12" ht="30" customHeight="1">
      <c r="A10" s="634" t="s">
        <v>297</v>
      </c>
      <c r="B10" s="635"/>
      <c r="C10" s="15" t="s">
        <v>41</v>
      </c>
      <c r="D10" s="625" t="str">
        <f>IF('（A)入力シート'!I43="","",'（A)入力シート'!I43)</f>
        <v/>
      </c>
      <c r="E10" s="625"/>
      <c r="F10" s="625"/>
      <c r="G10" s="625"/>
      <c r="H10" s="625"/>
      <c r="I10" s="10" ph="1"/>
      <c r="J10" s="161" ph="1"/>
    </row>
    <row r="11" spans="1:12" ht="39.950000000000003" customHeight="1">
      <c r="A11" s="554"/>
      <c r="B11" s="555"/>
      <c r="C11" s="16" t="s">
        <v>62</v>
      </c>
      <c r="D11" s="638" t="str">
        <f>IF('（A)入力シート'!I44="","",'（A)入力シート'!I44)</f>
        <v/>
      </c>
      <c r="E11" s="638"/>
      <c r="F11" s="638"/>
      <c r="G11" s="638"/>
      <c r="H11" s="638"/>
      <c r="I11" s="636" t="s">
        <v>61</v>
      </c>
      <c r="J11" s="637"/>
    </row>
    <row r="12" spans="1:12" ht="30" customHeight="1">
      <c r="A12" s="554"/>
      <c r="B12" s="555"/>
      <c r="C12" s="15" t="s">
        <v>63</v>
      </c>
      <c r="D12" s="625" t="str">
        <f>IF('（A)入力シート'!H35="","",'（A)入力シート'!H35)</f>
        <v/>
      </c>
      <c r="E12" s="625"/>
      <c r="F12" s="625"/>
      <c r="G12" s="625"/>
      <c r="H12" s="625"/>
      <c r="I12" s="625"/>
      <c r="J12" s="626"/>
    </row>
    <row r="13" spans="1:12" ht="39.950000000000003" customHeight="1">
      <c r="A13" s="556"/>
      <c r="B13" s="557"/>
      <c r="C13" s="16" t="s">
        <v>64</v>
      </c>
      <c r="D13" s="632" t="str">
        <f>IF('（A)入力シート'!H36="","",'（A)入力シート'!H36)</f>
        <v/>
      </c>
      <c r="E13" s="632"/>
      <c r="F13" s="632"/>
      <c r="G13" s="632"/>
      <c r="H13" s="632"/>
      <c r="I13" s="632"/>
      <c r="J13" s="633"/>
    </row>
    <row r="14" spans="1:12" ht="30" customHeight="1">
      <c r="A14" s="622" t="s">
        <v>33</v>
      </c>
      <c r="B14" s="623"/>
      <c r="C14" s="624" t="str">
        <f>IF('（A)入力シート'!F23="","",'（A)入力シート'!F23)</f>
        <v/>
      </c>
      <c r="D14" s="625"/>
      <c r="E14" s="625"/>
      <c r="F14" s="625"/>
      <c r="G14" s="625"/>
      <c r="H14" s="625"/>
      <c r="I14" s="625"/>
      <c r="J14" s="626"/>
    </row>
    <row r="15" spans="1:12" ht="39.950000000000003" customHeight="1" thickBot="1">
      <c r="A15" s="627" t="s">
        <v>59</v>
      </c>
      <c r="B15" s="628"/>
      <c r="C15" s="629" t="str">
        <f>IF('（A)入力シート'!F24="","",'（A)入力シート'!F24)</f>
        <v/>
      </c>
      <c r="D15" s="630"/>
      <c r="E15" s="630"/>
      <c r="F15" s="630"/>
      <c r="G15" s="630"/>
      <c r="H15" s="630"/>
      <c r="I15" s="630"/>
      <c r="J15" s="631"/>
    </row>
    <row r="16" spans="1:12" ht="30" customHeight="1">
      <c r="A16" s="603" t="s">
        <v>36</v>
      </c>
      <c r="B16" s="604"/>
      <c r="C16" s="609"/>
      <c r="D16" s="609"/>
      <c r="E16" s="609"/>
      <c r="F16" s="609"/>
      <c r="G16" s="609"/>
      <c r="H16" s="609"/>
      <c r="I16" s="609"/>
      <c r="J16" s="610"/>
    </row>
    <row r="17" spans="1:10" ht="30" customHeight="1">
      <c r="A17" s="605"/>
      <c r="B17" s="606"/>
      <c r="C17" s="611"/>
      <c r="D17" s="611"/>
      <c r="E17" s="611"/>
      <c r="F17" s="611"/>
      <c r="G17" s="611"/>
      <c r="H17" s="611"/>
      <c r="I17" s="611"/>
      <c r="J17" s="612"/>
    </row>
    <row r="18" spans="1:10" ht="30" customHeight="1">
      <c r="A18" s="605"/>
      <c r="B18" s="606"/>
      <c r="C18" s="611"/>
      <c r="D18" s="611"/>
      <c r="E18" s="611"/>
      <c r="F18" s="611"/>
      <c r="G18" s="611"/>
      <c r="H18" s="611"/>
      <c r="I18" s="611"/>
      <c r="J18" s="612"/>
    </row>
    <row r="19" spans="1:10" ht="30" customHeight="1">
      <c r="A19" s="605"/>
      <c r="B19" s="606"/>
      <c r="C19" s="611"/>
      <c r="D19" s="611"/>
      <c r="E19" s="611"/>
      <c r="F19" s="611"/>
      <c r="G19" s="611"/>
      <c r="H19" s="611"/>
      <c r="I19" s="611"/>
      <c r="J19" s="612"/>
    </row>
    <row r="20" spans="1:10" ht="30" customHeight="1" thickBot="1">
      <c r="A20" s="607"/>
      <c r="B20" s="608"/>
      <c r="C20" s="613"/>
      <c r="D20" s="613"/>
      <c r="E20" s="613"/>
      <c r="F20" s="613"/>
      <c r="G20" s="613"/>
      <c r="H20" s="613"/>
      <c r="I20" s="613"/>
      <c r="J20" s="614"/>
    </row>
    <row r="21" spans="1:10" ht="30" customHeight="1">
      <c r="A21" s="11"/>
      <c r="B21" s="11"/>
      <c r="C21" s="12"/>
      <c r="D21" s="12"/>
      <c r="E21" s="12"/>
      <c r="F21" s="12"/>
      <c r="G21" s="12"/>
      <c r="H21" s="12"/>
      <c r="I21" s="12"/>
      <c r="J21" s="12"/>
    </row>
    <row r="22" spans="1:10" ht="30" customHeight="1">
      <c r="A22" s="8" t="s">
        <v>37</v>
      </c>
      <c r="B22" s="8"/>
      <c r="C22" s="7"/>
      <c r="D22" s="7"/>
      <c r="E22" s="7"/>
      <c r="F22" s="7"/>
      <c r="G22" s="7"/>
      <c r="H22" s="7"/>
      <c r="I22" s="7"/>
      <c r="J22" s="7"/>
    </row>
    <row r="23" spans="1:10" ht="30" customHeight="1">
      <c r="A23" s="8" t="s">
        <v>304</v>
      </c>
      <c r="B23" s="8"/>
      <c r="C23" s="7"/>
      <c r="D23" s="7"/>
      <c r="E23" s="7"/>
      <c r="F23" s="7"/>
      <c r="G23" s="7"/>
      <c r="H23" s="7"/>
      <c r="I23" s="7"/>
      <c r="J23" s="7"/>
    </row>
    <row r="24" spans="1:10" ht="30" customHeight="1">
      <c r="A24" s="8" t="s">
        <v>60</v>
      </c>
      <c r="B24" s="8"/>
      <c r="C24" s="7"/>
      <c r="D24" s="7"/>
      <c r="E24" s="7"/>
      <c r="F24" s="7"/>
      <c r="G24" s="7"/>
      <c r="H24" s="7"/>
      <c r="I24" s="7"/>
      <c r="J24" s="7"/>
    </row>
    <row r="25" spans="1:10" ht="30" customHeight="1">
      <c r="A25" s="8"/>
      <c r="B25" s="8"/>
      <c r="C25" s="7"/>
      <c r="D25" s="7"/>
      <c r="E25" s="7"/>
      <c r="F25" s="7"/>
      <c r="G25" s="7"/>
      <c r="H25" s="7"/>
      <c r="I25" s="7"/>
      <c r="J25" s="7"/>
    </row>
  </sheetData>
  <sheetProtection algorithmName="SHA-512" hashValue="DGF3Oxnet+G2BTEmHRn7N7/lhmqvwIefjxgB0i4QhfQ5XhkBpc2MullYoYoTLdwvYZoWm4a2wIr5tQXSYctU+A==" saltValue="j9Xl6YpE8vJfLE8F6YMaFA==" spinCount="100000" sheet="1" objects="1" scenarios="1"/>
  <mergeCells count="26">
    <mergeCell ref="A10:B13"/>
    <mergeCell ref="C8:J8"/>
    <mergeCell ref="G1:I1"/>
    <mergeCell ref="I11:J11"/>
    <mergeCell ref="D10:H10"/>
    <mergeCell ref="D11:H11"/>
    <mergeCell ref="D12:J12"/>
    <mergeCell ref="C9:J9"/>
    <mergeCell ref="A6:B7"/>
    <mergeCell ref="F6:G7"/>
    <mergeCell ref="A16:B20"/>
    <mergeCell ref="C16:J20"/>
    <mergeCell ref="J6:J7"/>
    <mergeCell ref="H6:I7"/>
    <mergeCell ref="A2:J3"/>
    <mergeCell ref="A5:J5"/>
    <mergeCell ref="C7:D7"/>
    <mergeCell ref="A4:J4"/>
    <mergeCell ref="A9:B9"/>
    <mergeCell ref="A8:B8"/>
    <mergeCell ref="C6:D6"/>
    <mergeCell ref="A14:B14"/>
    <mergeCell ref="C14:J14"/>
    <mergeCell ref="A15:B15"/>
    <mergeCell ref="C15:J15"/>
    <mergeCell ref="D13:J13"/>
  </mergeCells>
  <phoneticPr fontId="2" type="Hiragana"/>
  <pageMargins left="0.98425196850393704" right="0.59055118110236227" top="0.59055118110236227" bottom="0.39370078740157483" header="0.39370078740157483"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heetViews>
  <sheetFormatPr defaultColWidth="7.875" defaultRowHeight="20.100000000000001" customHeight="1"/>
  <cols>
    <col min="1" max="17" width="7.875" style="6"/>
    <col min="18" max="18" width="8.625" style="6" bestFit="1" customWidth="1"/>
    <col min="19" max="16384" width="7.875" style="6"/>
  </cols>
  <sheetData>
    <row r="1" spans="1:30" ht="20.100000000000001" customHeight="1">
      <c r="A1" s="235" t="s">
        <v>290</v>
      </c>
      <c r="B1" s="236"/>
      <c r="C1" s="236"/>
      <c r="D1" s="236"/>
      <c r="E1" s="236"/>
      <c r="F1" s="236"/>
      <c r="G1" s="236"/>
      <c r="H1" s="236"/>
      <c r="I1" s="236"/>
      <c r="J1" s="236"/>
      <c r="K1" s="237"/>
      <c r="L1" s="237"/>
      <c r="M1" s="237"/>
      <c r="N1" s="237"/>
      <c r="O1" s="237"/>
      <c r="P1" s="237"/>
      <c r="Q1" s="648">
        <f>IF('（A)入力シート'!$K$6="","",'（A)入力シート'!$K$6)</f>
        <v>45094</v>
      </c>
      <c r="R1" s="648"/>
      <c r="S1" s="648"/>
      <c r="T1" s="238" t="s">
        <v>145</v>
      </c>
      <c r="U1" s="239"/>
      <c r="V1" s="239"/>
      <c r="W1" s="239"/>
      <c r="X1" s="239"/>
      <c r="Y1" s="239"/>
      <c r="Z1" s="239"/>
      <c r="AA1" s="239"/>
      <c r="AB1" s="239"/>
      <c r="AC1" s="239"/>
      <c r="AD1" s="239"/>
    </row>
    <row r="2" spans="1:30" ht="20.100000000000001" customHeight="1">
      <c r="A2" s="240"/>
      <c r="B2" s="793" t="s">
        <v>291</v>
      </c>
      <c r="C2" s="796"/>
      <c r="D2" s="796"/>
      <c r="E2" s="796"/>
      <c r="F2" s="796"/>
      <c r="G2" s="793"/>
      <c r="H2" s="793"/>
      <c r="I2" s="793"/>
      <c r="J2" s="793"/>
      <c r="K2" s="797"/>
      <c r="L2" s="797"/>
      <c r="M2" s="797"/>
      <c r="N2" s="797"/>
      <c r="O2" s="797"/>
      <c r="P2" s="797"/>
      <c r="Q2" s="797"/>
      <c r="R2" s="797"/>
      <c r="S2" s="797"/>
      <c r="T2" s="242"/>
      <c r="U2" s="239"/>
      <c r="V2" s="239"/>
      <c r="W2" s="239"/>
      <c r="X2" s="239"/>
      <c r="Y2" s="239"/>
      <c r="Z2" s="239"/>
      <c r="AA2" s="239"/>
      <c r="AB2" s="239"/>
      <c r="AC2" s="239"/>
      <c r="AD2" s="239"/>
    </row>
    <row r="3" spans="1:30" ht="20.100000000000001" customHeight="1">
      <c r="A3" s="240"/>
      <c r="B3" s="798"/>
      <c r="C3" s="799" t="str">
        <f>IF('（A)入力シート'!$C$2="","",'（A)入力シート'!$C$2)</f>
        <v>第６３回沖縄県吹奏楽コンクール</v>
      </c>
      <c r="D3" s="799"/>
      <c r="E3" s="799"/>
      <c r="F3" s="799"/>
      <c r="G3" s="799"/>
      <c r="H3" s="799"/>
      <c r="I3" s="799"/>
      <c r="J3" s="799"/>
      <c r="K3" s="799"/>
      <c r="L3" s="799"/>
      <c r="M3" s="799"/>
      <c r="N3" s="799"/>
      <c r="O3" s="799"/>
      <c r="P3" s="799"/>
      <c r="Q3" s="799"/>
      <c r="R3" s="799"/>
      <c r="S3" s="800"/>
      <c r="T3" s="242"/>
      <c r="U3" s="239"/>
      <c r="V3" s="239"/>
      <c r="W3" s="239"/>
      <c r="X3" s="239"/>
      <c r="Y3" s="239"/>
      <c r="Z3" s="239"/>
      <c r="AA3" s="239"/>
      <c r="AB3" s="239"/>
      <c r="AC3" s="239"/>
      <c r="AD3" s="239"/>
    </row>
    <row r="4" spans="1:30" ht="20.100000000000001" customHeight="1">
      <c r="A4" s="240"/>
      <c r="B4" s="800"/>
      <c r="C4" s="799"/>
      <c r="D4" s="799"/>
      <c r="E4" s="799"/>
      <c r="F4" s="799"/>
      <c r="G4" s="799"/>
      <c r="H4" s="799"/>
      <c r="I4" s="799"/>
      <c r="J4" s="799"/>
      <c r="K4" s="799"/>
      <c r="L4" s="799"/>
      <c r="M4" s="799"/>
      <c r="N4" s="799"/>
      <c r="O4" s="799"/>
      <c r="P4" s="799"/>
      <c r="Q4" s="799"/>
      <c r="R4" s="799"/>
      <c r="S4" s="800"/>
      <c r="T4" s="242"/>
      <c r="U4" s="795"/>
      <c r="V4" s="655"/>
      <c r="W4" s="655"/>
      <c r="X4" s="655"/>
      <c r="Y4" s="239"/>
      <c r="Z4" s="239"/>
      <c r="AA4" s="239"/>
      <c r="AB4" s="239"/>
      <c r="AC4" s="239"/>
      <c r="AD4" s="162" t="s">
        <v>67</v>
      </c>
    </row>
    <row r="5" spans="1:30" ht="20.100000000000001" customHeight="1" thickBot="1">
      <c r="A5" s="240"/>
      <c r="B5" s="798"/>
      <c r="C5" s="672" t="str">
        <f>IF('（A)入力シート'!$C$3="","",'（A)入力シート'!$C$3)</f>
        <v/>
      </c>
      <c r="D5" s="672"/>
      <c r="E5" s="672"/>
      <c r="F5" s="672"/>
      <c r="G5" s="672"/>
      <c r="H5" s="672"/>
      <c r="I5" s="672"/>
      <c r="J5" s="672"/>
      <c r="K5" s="672"/>
      <c r="L5" s="672"/>
      <c r="M5" s="672"/>
      <c r="N5" s="672"/>
      <c r="O5" s="672"/>
      <c r="P5" s="672"/>
      <c r="Q5" s="672"/>
      <c r="R5" s="672"/>
      <c r="S5" s="801"/>
      <c r="T5" s="242"/>
      <c r="U5" s="795"/>
      <c r="V5" s="655"/>
      <c r="W5" s="655"/>
      <c r="X5" s="655"/>
      <c r="Y5" s="239"/>
      <c r="Z5" s="239"/>
      <c r="AA5" s="239"/>
      <c r="AB5" s="239"/>
      <c r="AC5" s="239"/>
      <c r="AD5" s="162" t="s">
        <v>68</v>
      </c>
    </row>
    <row r="6" spans="1:30" ht="20.100000000000001" customHeight="1">
      <c r="A6" s="240"/>
      <c r="B6" s="163"/>
      <c r="C6" s="664" t="str">
        <f>IF('（A)入力シート'!F13="","",'（A)入力シート'!F13)</f>
        <v>Ｂ</v>
      </c>
      <c r="D6" s="665"/>
      <c r="E6" s="656" t="s">
        <v>240</v>
      </c>
      <c r="F6" s="652" t="str">
        <f>IF('（A)入力シート'!I13="","",'（A)入力シート'!I13)</f>
        <v/>
      </c>
      <c r="G6" s="652"/>
      <c r="H6" s="650" t="s">
        <v>69</v>
      </c>
      <c r="I6" s="658" t="s">
        <v>70</v>
      </c>
      <c r="J6" s="660"/>
      <c r="K6" s="661"/>
      <c r="L6" s="658" t="s">
        <v>71</v>
      </c>
      <c r="M6" s="668" t="str">
        <f>IF('（A)入力シート'!F16="","",'（A)入力シート'!F16)</f>
        <v/>
      </c>
      <c r="N6" s="668"/>
      <c r="O6" s="668"/>
      <c r="P6" s="668"/>
      <c r="Q6" s="668"/>
      <c r="R6" s="669"/>
      <c r="S6" s="243"/>
      <c r="T6" s="242"/>
      <c r="U6" s="681" t="s">
        <v>137</v>
      </c>
      <c r="V6" s="681"/>
      <c r="W6" s="681"/>
      <c r="X6" s="681"/>
      <c r="Y6" s="682"/>
      <c r="Z6" s="239"/>
      <c r="AA6" s="239"/>
      <c r="AB6" s="239"/>
      <c r="AC6" s="239"/>
      <c r="AD6" s="162" t="s">
        <v>72</v>
      </c>
    </row>
    <row r="7" spans="1:30" ht="20.100000000000001" customHeight="1" thickBot="1">
      <c r="A7" s="240"/>
      <c r="B7" s="244"/>
      <c r="C7" s="666"/>
      <c r="D7" s="667"/>
      <c r="E7" s="657"/>
      <c r="F7" s="653"/>
      <c r="G7" s="653"/>
      <c r="H7" s="651"/>
      <c r="I7" s="659"/>
      <c r="J7" s="662"/>
      <c r="K7" s="663"/>
      <c r="L7" s="659"/>
      <c r="M7" s="670"/>
      <c r="N7" s="670"/>
      <c r="O7" s="670"/>
      <c r="P7" s="670"/>
      <c r="Q7" s="670"/>
      <c r="R7" s="671"/>
      <c r="S7" s="243"/>
      <c r="T7" s="242"/>
      <c r="U7" s="239"/>
      <c r="V7" s="239"/>
      <c r="W7" s="239"/>
      <c r="X7" s="239"/>
      <c r="Y7" s="239"/>
      <c r="Z7" s="239"/>
      <c r="AA7" s="239"/>
      <c r="AB7" s="239"/>
      <c r="AC7" s="239"/>
      <c r="AD7" s="162"/>
    </row>
    <row r="8" spans="1:30" ht="20.100000000000001" customHeight="1">
      <c r="A8" s="240"/>
      <c r="B8" s="797"/>
      <c r="C8" s="802"/>
      <c r="D8" s="793"/>
      <c r="E8" s="793"/>
      <c r="F8" s="793"/>
      <c r="G8" s="793"/>
      <c r="H8" s="793"/>
      <c r="I8" s="793"/>
      <c r="J8" s="793"/>
      <c r="K8" s="793"/>
      <c r="L8" s="793"/>
      <c r="M8" s="793"/>
      <c r="N8" s="793"/>
      <c r="O8" s="793"/>
      <c r="P8" s="793"/>
      <c r="Q8" s="793"/>
      <c r="R8" s="797"/>
      <c r="S8" s="793"/>
      <c r="T8" s="242"/>
      <c r="U8" s="239"/>
      <c r="V8" s="239"/>
      <c r="W8" s="239"/>
      <c r="X8" s="239"/>
      <c r="Y8" s="239"/>
      <c r="Z8" s="239"/>
      <c r="AA8" s="239"/>
      <c r="AB8" s="239"/>
      <c r="AC8" s="239"/>
      <c r="AD8" s="162" t="s">
        <v>73</v>
      </c>
    </row>
    <row r="9" spans="1:30" ht="20.100000000000001" customHeight="1">
      <c r="A9" s="240"/>
      <c r="B9" s="803"/>
      <c r="C9" s="802"/>
      <c r="D9" s="802"/>
      <c r="E9" s="802"/>
      <c r="F9" s="802"/>
      <c r="G9" s="802"/>
      <c r="H9" s="802"/>
      <c r="I9" s="802"/>
      <c r="J9" s="802"/>
      <c r="K9" s="802"/>
      <c r="L9" s="802"/>
      <c r="M9" s="802"/>
      <c r="N9" s="802"/>
      <c r="O9" s="802"/>
      <c r="P9" s="802"/>
      <c r="Q9" s="802"/>
      <c r="R9" s="798"/>
      <c r="S9" s="804"/>
      <c r="T9" s="245"/>
      <c r="U9" s="239"/>
      <c r="V9" s="239"/>
      <c r="W9" s="239"/>
      <c r="X9" s="239"/>
      <c r="Y9" s="239"/>
      <c r="Z9" s="239"/>
      <c r="AA9" s="239"/>
      <c r="AB9" s="239"/>
      <c r="AC9" s="239"/>
      <c r="AD9" s="162" t="s">
        <v>74</v>
      </c>
    </row>
    <row r="10" spans="1:30" ht="20.100000000000001" customHeight="1">
      <c r="A10" s="240"/>
      <c r="B10" s="797"/>
      <c r="C10" s="793"/>
      <c r="D10" s="802"/>
      <c r="E10" s="802"/>
      <c r="F10" s="802"/>
      <c r="G10" s="802"/>
      <c r="H10" s="802"/>
      <c r="I10" s="802"/>
      <c r="J10" s="802"/>
      <c r="K10" s="802"/>
      <c r="L10" s="802"/>
      <c r="M10" s="802"/>
      <c r="N10" s="802"/>
      <c r="O10" s="802"/>
      <c r="P10" s="802"/>
      <c r="Q10" s="802"/>
      <c r="R10" s="796"/>
      <c r="S10" s="805"/>
      <c r="T10" s="654"/>
      <c r="U10" s="239"/>
      <c r="V10" s="239"/>
      <c r="W10" s="239"/>
      <c r="X10" s="239"/>
      <c r="Y10" s="239"/>
      <c r="Z10" s="239"/>
      <c r="AA10" s="239"/>
      <c r="AB10" s="239"/>
      <c r="AC10" s="239"/>
      <c r="AD10" s="239"/>
    </row>
    <row r="11" spans="1:30" ht="20.100000000000001" customHeight="1">
      <c r="A11" s="240"/>
      <c r="B11" s="793"/>
      <c r="C11" s="793"/>
      <c r="D11" s="793"/>
      <c r="E11" s="793"/>
      <c r="F11" s="793"/>
      <c r="G11" s="793"/>
      <c r="H11" s="793"/>
      <c r="I11" s="793"/>
      <c r="J11" s="793"/>
      <c r="K11" s="793"/>
      <c r="L11" s="793"/>
      <c r="M11" s="793"/>
      <c r="N11" s="793"/>
      <c r="O11" s="793"/>
      <c r="P11" s="793"/>
      <c r="Q11" s="793"/>
      <c r="R11" s="797"/>
      <c r="S11" s="806"/>
      <c r="T11" s="242"/>
      <c r="U11" s="239"/>
      <c r="V11" s="239"/>
      <c r="W11" s="239"/>
      <c r="X11" s="239"/>
      <c r="Y11" s="239"/>
      <c r="Z11" s="239"/>
      <c r="AA11" s="239"/>
      <c r="AB11" s="239"/>
      <c r="AC11" s="239"/>
      <c r="AD11" s="239"/>
    </row>
    <row r="12" spans="1:30" ht="20.100000000000001" customHeight="1">
      <c r="A12" s="240"/>
      <c r="B12" s="793"/>
      <c r="C12" s="793"/>
      <c r="D12" s="793"/>
      <c r="E12" s="793"/>
      <c r="F12" s="793"/>
      <c r="G12" s="793"/>
      <c r="H12" s="793"/>
      <c r="I12" s="793"/>
      <c r="J12" s="793"/>
      <c r="K12" s="793"/>
      <c r="L12" s="793"/>
      <c r="M12" s="793"/>
      <c r="N12" s="793"/>
      <c r="O12" s="793"/>
      <c r="P12" s="793"/>
      <c r="Q12" s="793"/>
      <c r="R12" s="797"/>
      <c r="S12" s="807"/>
      <c r="T12" s="654"/>
      <c r="U12" s="239"/>
      <c r="V12" s="239"/>
      <c r="W12" s="239"/>
      <c r="X12" s="239"/>
      <c r="Y12" s="239"/>
      <c r="Z12" s="239"/>
      <c r="AA12" s="239"/>
      <c r="AB12" s="239"/>
      <c r="AC12" s="239"/>
      <c r="AD12" s="239"/>
    </row>
    <row r="13" spans="1:30" ht="20.100000000000001" customHeight="1">
      <c r="A13" s="240"/>
      <c r="B13" s="793"/>
      <c r="C13" s="793"/>
      <c r="D13" s="808"/>
      <c r="E13" s="808"/>
      <c r="F13" s="793"/>
      <c r="G13" s="802"/>
      <c r="H13" s="802"/>
      <c r="I13" s="802"/>
      <c r="J13" s="802"/>
      <c r="K13" s="802"/>
      <c r="L13" s="802"/>
      <c r="M13" s="802"/>
      <c r="N13" s="802"/>
      <c r="O13" s="802"/>
      <c r="P13" s="802"/>
      <c r="Q13" s="793"/>
      <c r="R13" s="797"/>
      <c r="S13" s="807"/>
      <c r="T13" s="654"/>
      <c r="U13" s="239"/>
      <c r="V13" s="239"/>
      <c r="W13" s="239"/>
      <c r="X13" s="239"/>
      <c r="Y13" s="239"/>
      <c r="Z13" s="239"/>
      <c r="AA13" s="239"/>
      <c r="AB13" s="239"/>
      <c r="AC13" s="239"/>
      <c r="AD13" s="239"/>
    </row>
    <row r="14" spans="1:30" ht="20.100000000000001" customHeight="1">
      <c r="A14" s="240"/>
      <c r="B14" s="798"/>
      <c r="C14" s="793"/>
      <c r="D14" s="808"/>
      <c r="E14" s="808"/>
      <c r="F14" s="793"/>
      <c r="G14" s="793"/>
      <c r="H14" s="793"/>
      <c r="I14" s="793"/>
      <c r="J14" s="793"/>
      <c r="K14" s="793"/>
      <c r="L14" s="793"/>
      <c r="M14" s="793"/>
      <c r="N14" s="793"/>
      <c r="O14" s="793"/>
      <c r="P14" s="793"/>
      <c r="Q14" s="793"/>
      <c r="R14" s="797"/>
      <c r="S14" s="809" t="s">
        <v>205</v>
      </c>
      <c r="T14" s="649"/>
      <c r="U14" s="239"/>
      <c r="V14" s="239"/>
      <c r="W14" s="239"/>
      <c r="X14" s="239"/>
      <c r="Y14" s="239"/>
      <c r="Z14" s="239"/>
      <c r="AA14" s="239"/>
      <c r="AB14" s="239"/>
      <c r="AC14" s="239"/>
      <c r="AD14" s="239"/>
    </row>
    <row r="15" spans="1:30" ht="20.100000000000001" customHeight="1">
      <c r="A15" s="240"/>
      <c r="B15" s="793"/>
      <c r="C15" s="793"/>
      <c r="D15" s="808"/>
      <c r="E15" s="808"/>
      <c r="F15" s="793"/>
      <c r="G15" s="793"/>
      <c r="H15" s="793"/>
      <c r="I15" s="793"/>
      <c r="J15" s="793"/>
      <c r="K15" s="793"/>
      <c r="L15" s="793"/>
      <c r="M15" s="793"/>
      <c r="N15" s="793"/>
      <c r="O15" s="793"/>
      <c r="P15" s="793"/>
      <c r="Q15" s="793"/>
      <c r="R15" s="797"/>
      <c r="S15" s="793"/>
      <c r="T15" s="242"/>
      <c r="U15" s="794"/>
      <c r="V15" s="794"/>
      <c r="W15" s="239"/>
      <c r="X15" s="239"/>
      <c r="Y15" s="239"/>
      <c r="Z15" s="239"/>
      <c r="AA15" s="239"/>
      <c r="AB15" s="239"/>
      <c r="AC15" s="239"/>
      <c r="AD15" s="239"/>
    </row>
    <row r="16" spans="1:30" ht="20.100000000000001" customHeight="1">
      <c r="A16" s="240"/>
      <c r="B16" s="247" t="s">
        <v>203</v>
      </c>
      <c r="C16" s="793"/>
      <c r="D16" s="793"/>
      <c r="E16" s="808"/>
      <c r="F16" s="808"/>
      <c r="G16" s="793"/>
      <c r="H16" s="793"/>
      <c r="I16" s="793"/>
      <c r="J16" s="793"/>
      <c r="K16" s="793"/>
      <c r="L16" s="793"/>
      <c r="M16" s="793"/>
      <c r="N16" s="793"/>
      <c r="O16" s="793"/>
      <c r="P16" s="793"/>
      <c r="Q16" s="793"/>
      <c r="R16" s="797"/>
      <c r="S16" s="247" t="s">
        <v>204</v>
      </c>
      <c r="T16" s="242"/>
      <c r="U16" s="794"/>
      <c r="V16" s="794"/>
      <c r="W16" s="239"/>
      <c r="X16" s="239"/>
      <c r="Y16" s="239"/>
      <c r="Z16" s="239"/>
      <c r="AA16" s="239"/>
      <c r="AB16" s="239"/>
      <c r="AC16" s="239"/>
      <c r="AD16" s="239"/>
    </row>
    <row r="17" spans="1:30" ht="20.100000000000001" customHeight="1">
      <c r="A17" s="240"/>
      <c r="B17" s="793"/>
      <c r="C17" s="793"/>
      <c r="D17" s="793"/>
      <c r="E17" s="808"/>
      <c r="F17" s="808"/>
      <c r="G17" s="793"/>
      <c r="H17" s="793"/>
      <c r="I17" s="793"/>
      <c r="J17" s="793"/>
      <c r="K17" s="793"/>
      <c r="L17" s="793"/>
      <c r="M17" s="793"/>
      <c r="N17" s="793"/>
      <c r="O17" s="793"/>
      <c r="P17" s="793"/>
      <c r="Q17" s="793"/>
      <c r="R17" s="797"/>
      <c r="S17" s="793"/>
      <c r="T17" s="242"/>
      <c r="U17" s="794"/>
      <c r="V17" s="794"/>
      <c r="W17" s="239"/>
      <c r="X17" s="239"/>
      <c r="Y17" s="239"/>
      <c r="Z17" s="239"/>
      <c r="AA17" s="239"/>
      <c r="AB17" s="239"/>
      <c r="AC17" s="239"/>
      <c r="AD17" s="239"/>
    </row>
    <row r="18" spans="1:30" ht="20.100000000000001" customHeight="1">
      <c r="A18" s="240"/>
      <c r="B18" s="793"/>
      <c r="C18" s="793"/>
      <c r="D18" s="793"/>
      <c r="E18" s="808"/>
      <c r="F18" s="793"/>
      <c r="G18" s="793"/>
      <c r="H18" s="793"/>
      <c r="I18" s="793"/>
      <c r="J18" s="793"/>
      <c r="K18" s="793"/>
      <c r="L18" s="793"/>
      <c r="M18" s="793"/>
      <c r="N18" s="793"/>
      <c r="O18" s="793"/>
      <c r="P18" s="793"/>
      <c r="Q18" s="793"/>
      <c r="R18" s="797"/>
      <c r="S18" s="793"/>
      <c r="T18" s="242"/>
      <c r="U18" s="239"/>
      <c r="V18" s="239"/>
      <c r="W18" s="239"/>
      <c r="X18" s="239"/>
      <c r="Y18" s="239"/>
      <c r="Z18" s="239"/>
      <c r="AA18" s="239"/>
      <c r="AB18" s="239"/>
      <c r="AC18" s="239"/>
      <c r="AD18" s="239"/>
    </row>
    <row r="19" spans="1:30" ht="20.100000000000001" customHeight="1">
      <c r="A19" s="240"/>
      <c r="B19" s="793"/>
      <c r="C19" s="793"/>
      <c r="D19" s="793"/>
      <c r="E19" s="793"/>
      <c r="F19" s="793"/>
      <c r="G19" s="793"/>
      <c r="H19" s="793"/>
      <c r="I19" s="793"/>
      <c r="J19" s="793"/>
      <c r="K19" s="793"/>
      <c r="L19" s="793"/>
      <c r="M19" s="793" t="s">
        <v>75</v>
      </c>
      <c r="N19" s="793"/>
      <c r="O19" s="793"/>
      <c r="P19" s="793"/>
      <c r="Q19" s="793" t="s">
        <v>75</v>
      </c>
      <c r="R19" s="797"/>
      <c r="S19" s="808"/>
      <c r="T19" s="242"/>
      <c r="U19" s="239"/>
      <c r="V19" s="239"/>
      <c r="W19" s="239"/>
      <c r="X19" s="239"/>
      <c r="Y19" s="239"/>
      <c r="Z19" s="239"/>
      <c r="AA19" s="239"/>
      <c r="AB19" s="239"/>
      <c r="AC19" s="239"/>
      <c r="AD19" s="239"/>
    </row>
    <row r="20" spans="1:30" ht="20.100000000000001" customHeight="1">
      <c r="A20" s="240"/>
      <c r="B20" s="793"/>
      <c r="C20" s="793"/>
      <c r="D20" s="793"/>
      <c r="E20" s="808"/>
      <c r="F20" s="808"/>
      <c r="G20" s="793"/>
      <c r="H20" s="793"/>
      <c r="I20" s="793"/>
      <c r="J20" s="793"/>
      <c r="K20" s="793"/>
      <c r="L20" s="793"/>
      <c r="M20" s="793"/>
      <c r="N20" s="793"/>
      <c r="O20" s="793"/>
      <c r="P20" s="793"/>
      <c r="Q20" s="793"/>
      <c r="R20" s="797"/>
      <c r="S20" s="793"/>
      <c r="T20" s="242"/>
      <c r="U20" s="239"/>
      <c r="V20" s="239"/>
      <c r="W20" s="239"/>
      <c r="X20" s="239"/>
      <c r="Y20" s="239"/>
      <c r="Z20" s="239"/>
      <c r="AA20" s="239"/>
      <c r="AB20" s="239"/>
      <c r="AC20" s="239"/>
      <c r="AD20" s="239"/>
    </row>
    <row r="21" spans="1:30" ht="20.100000000000001" customHeight="1">
      <c r="A21" s="240"/>
      <c r="B21" s="793"/>
      <c r="C21" s="793"/>
      <c r="D21" s="793"/>
      <c r="E21" s="808"/>
      <c r="F21" s="793"/>
      <c r="G21" s="793"/>
      <c r="H21" s="793"/>
      <c r="I21" s="793"/>
      <c r="J21" s="793"/>
      <c r="K21" s="793"/>
      <c r="L21" s="793"/>
      <c r="M21" s="793"/>
      <c r="N21" s="793"/>
      <c r="O21" s="793"/>
      <c r="P21" s="793"/>
      <c r="Q21" s="793"/>
      <c r="R21" s="797"/>
      <c r="S21" s="793"/>
      <c r="T21" s="242"/>
      <c r="U21" s="239"/>
      <c r="V21" s="239"/>
      <c r="W21" s="239"/>
      <c r="X21" s="239"/>
      <c r="Y21" s="239"/>
      <c r="Z21" s="239"/>
      <c r="AA21" s="239"/>
      <c r="AB21" s="239"/>
      <c r="AC21" s="239"/>
      <c r="AD21" s="239"/>
    </row>
    <row r="22" spans="1:30" ht="20.100000000000001" customHeight="1">
      <c r="A22" s="240"/>
      <c r="B22" s="793"/>
      <c r="C22" s="793"/>
      <c r="D22" s="793"/>
      <c r="E22" s="793"/>
      <c r="F22" s="793"/>
      <c r="G22" s="793"/>
      <c r="H22" s="793"/>
      <c r="I22" s="793"/>
      <c r="J22" s="793"/>
      <c r="K22" s="793"/>
      <c r="L22" s="793"/>
      <c r="M22" s="793" t="s">
        <v>75</v>
      </c>
      <c r="N22" s="793"/>
      <c r="O22" s="793"/>
      <c r="P22" s="793"/>
      <c r="Q22" s="793"/>
      <c r="R22" s="797"/>
      <c r="S22" s="793"/>
      <c r="T22" s="242"/>
      <c r="U22" s="239"/>
      <c r="V22" s="239"/>
      <c r="W22" s="239"/>
      <c r="X22" s="239"/>
      <c r="Y22" s="239"/>
      <c r="Z22" s="239"/>
      <c r="AA22" s="239"/>
      <c r="AB22" s="239"/>
      <c r="AC22" s="239"/>
      <c r="AD22" s="239"/>
    </row>
    <row r="23" spans="1:30" ht="20.100000000000001" customHeight="1">
      <c r="A23" s="240"/>
      <c r="B23" s="810"/>
      <c r="C23" s="793"/>
      <c r="D23" s="793"/>
      <c r="E23" s="793"/>
      <c r="F23" s="793"/>
      <c r="G23" s="793"/>
      <c r="H23" s="793"/>
      <c r="I23" s="793"/>
      <c r="J23" s="793"/>
      <c r="K23" s="803"/>
      <c r="L23" s="811"/>
      <c r="M23" s="811"/>
      <c r="N23" s="811"/>
      <c r="O23" s="811"/>
      <c r="P23" s="811"/>
      <c r="Q23" s="811"/>
      <c r="R23" s="797"/>
      <c r="S23" s="793"/>
      <c r="T23" s="242"/>
      <c r="U23" s="239"/>
      <c r="V23" s="239"/>
      <c r="W23" s="239"/>
      <c r="X23" s="239"/>
      <c r="Y23" s="239"/>
      <c r="Z23" s="239"/>
      <c r="AA23" s="239"/>
      <c r="AB23" s="239"/>
      <c r="AC23" s="239"/>
      <c r="AD23" s="239"/>
    </row>
    <row r="24" spans="1:30" ht="20.100000000000001" customHeight="1" thickBot="1">
      <c r="A24" s="240"/>
      <c r="B24" s="810"/>
      <c r="C24" s="793"/>
      <c r="D24" s="793"/>
      <c r="E24" s="793"/>
      <c r="F24" s="793"/>
      <c r="G24" s="793"/>
      <c r="H24" s="803"/>
      <c r="I24" s="803"/>
      <c r="J24" s="803"/>
      <c r="K24" s="812"/>
      <c r="L24" s="803"/>
      <c r="M24" s="812"/>
      <c r="N24" s="813"/>
      <c r="O24" s="812"/>
      <c r="P24" s="803"/>
      <c r="Q24" s="812"/>
      <c r="R24" s="803"/>
      <c r="S24" s="793"/>
      <c r="T24" s="242"/>
      <c r="U24" s="239"/>
      <c r="V24" s="239"/>
      <c r="W24" s="239"/>
      <c r="X24" s="239"/>
      <c r="Y24" s="239"/>
      <c r="Z24" s="239"/>
      <c r="AA24" s="239"/>
      <c r="AB24" s="239"/>
      <c r="AC24" s="239"/>
      <c r="AD24" s="239"/>
    </row>
    <row r="25" spans="1:30" ht="20.100000000000001" customHeight="1" thickBot="1">
      <c r="A25" s="646" t="s">
        <v>244</v>
      </c>
      <c r="B25" s="814"/>
      <c r="C25" s="793"/>
      <c r="D25" s="815"/>
      <c r="E25" s="815"/>
      <c r="F25" s="815"/>
      <c r="G25" s="793"/>
      <c r="H25" s="803"/>
      <c r="I25" s="803"/>
      <c r="J25" s="803"/>
      <c r="K25" s="256"/>
      <c r="L25" s="673" t="s">
        <v>76</v>
      </c>
      <c r="M25" s="674"/>
      <c r="N25" s="673" t="s">
        <v>77</v>
      </c>
      <c r="O25" s="674"/>
      <c r="P25" s="673" t="s">
        <v>78</v>
      </c>
      <c r="Q25" s="675"/>
      <c r="R25" s="803"/>
      <c r="S25" s="814" t="s">
        <v>245</v>
      </c>
      <c r="T25" s="647"/>
      <c r="U25" s="239"/>
      <c r="V25" s="239"/>
      <c r="W25" s="239"/>
      <c r="X25" s="239"/>
      <c r="Y25" s="239"/>
      <c r="Z25" s="239"/>
      <c r="AA25" s="239"/>
      <c r="AB25" s="239"/>
      <c r="AC25" s="239"/>
      <c r="AD25" s="239"/>
    </row>
    <row r="26" spans="1:30" ht="24.95" customHeight="1" thickBot="1">
      <c r="A26" s="240"/>
      <c r="B26" s="803"/>
      <c r="C26" s="803"/>
      <c r="D26" s="816"/>
      <c r="E26" s="816"/>
      <c r="F26" s="817"/>
      <c r="G26" s="803"/>
      <c r="H26" s="803"/>
      <c r="I26" s="803"/>
      <c r="J26" s="803"/>
      <c r="K26" s="257" t="s">
        <v>79</v>
      </c>
      <c r="L26" s="229"/>
      <c r="M26" s="248" t="s">
        <v>80</v>
      </c>
      <c r="N26" s="230"/>
      <c r="O26" s="248" t="s">
        <v>80</v>
      </c>
      <c r="P26" s="230"/>
      <c r="Q26" s="249" t="s">
        <v>81</v>
      </c>
      <c r="R26" s="803"/>
      <c r="S26" s="793"/>
      <c r="T26" s="242"/>
      <c r="U26" s="239"/>
      <c r="V26" s="239"/>
      <c r="W26" s="239"/>
      <c r="X26" s="239"/>
      <c r="Y26" s="239"/>
      <c r="Z26" s="239"/>
      <c r="AA26" s="239"/>
      <c r="AB26" s="239"/>
      <c r="AC26" s="239"/>
      <c r="AD26" s="239"/>
    </row>
    <row r="27" spans="1:30" ht="24.95" customHeight="1" thickBot="1">
      <c r="A27" s="240"/>
      <c r="B27" s="803"/>
      <c r="C27" s="803"/>
      <c r="D27" s="676" t="s">
        <v>82</v>
      </c>
      <c r="E27" s="677"/>
      <c r="F27" s="231"/>
      <c r="G27" s="803"/>
      <c r="H27" s="803"/>
      <c r="I27" s="803"/>
      <c r="J27" s="803"/>
      <c r="K27" s="257" t="s">
        <v>83</v>
      </c>
      <c r="L27" s="232"/>
      <c r="M27" s="248" t="s">
        <v>80</v>
      </c>
      <c r="N27" s="229"/>
      <c r="O27" s="248" t="s">
        <v>80</v>
      </c>
      <c r="P27" s="230"/>
      <c r="Q27" s="249" t="s">
        <v>81</v>
      </c>
      <c r="R27" s="803"/>
      <c r="S27" s="793"/>
      <c r="T27" s="242"/>
      <c r="U27" s="239"/>
      <c r="V27" s="239"/>
      <c r="W27" s="239"/>
      <c r="X27" s="239"/>
      <c r="Y27" s="239"/>
      <c r="Z27" s="239"/>
      <c r="AA27" s="239"/>
      <c r="AB27" s="239"/>
      <c r="AC27" s="239"/>
      <c r="AD27" s="239"/>
    </row>
    <row r="28" spans="1:30" ht="24.95" customHeight="1" thickBot="1">
      <c r="A28" s="240"/>
      <c r="B28" s="803"/>
      <c r="C28" s="803"/>
      <c r="D28" s="678" t="s">
        <v>84</v>
      </c>
      <c r="E28" s="679"/>
      <c r="F28" s="231"/>
      <c r="G28" s="803"/>
      <c r="H28" s="803"/>
      <c r="I28" s="803"/>
      <c r="J28" s="803"/>
      <c r="K28" s="257" t="s">
        <v>243</v>
      </c>
      <c r="L28" s="230"/>
      <c r="M28" s="248" t="s">
        <v>80</v>
      </c>
      <c r="N28" s="229"/>
      <c r="O28" s="248" t="s">
        <v>80</v>
      </c>
      <c r="P28" s="230"/>
      <c r="Q28" s="249" t="s">
        <v>81</v>
      </c>
      <c r="R28" s="803"/>
      <c r="S28" s="793"/>
      <c r="T28" s="242"/>
      <c r="U28" s="239"/>
      <c r="V28" s="246" t="s">
        <v>200</v>
      </c>
      <c r="W28" s="246"/>
      <c r="X28" s="241"/>
      <c r="Y28" s="241"/>
      <c r="Z28" s="239"/>
      <c r="AA28" s="239"/>
      <c r="AB28" s="239"/>
      <c r="AC28" s="655"/>
      <c r="AD28" s="655"/>
    </row>
    <row r="29" spans="1:30" ht="24.95" customHeight="1" thickBot="1">
      <c r="A29" s="240"/>
      <c r="B29" s="803"/>
      <c r="C29" s="803"/>
      <c r="D29" s="683" t="s">
        <v>85</v>
      </c>
      <c r="E29" s="684"/>
      <c r="F29" s="231"/>
      <c r="G29" s="803"/>
      <c r="H29" s="803"/>
      <c r="I29" s="803"/>
      <c r="J29" s="803"/>
      <c r="K29" s="257" t="s">
        <v>242</v>
      </c>
      <c r="L29" s="230"/>
      <c r="M29" s="248" t="s">
        <v>80</v>
      </c>
      <c r="N29" s="229"/>
      <c r="O29" s="248" t="s">
        <v>80</v>
      </c>
      <c r="P29" s="229"/>
      <c r="Q29" s="249" t="s">
        <v>81</v>
      </c>
      <c r="R29" s="803"/>
      <c r="S29" s="793"/>
      <c r="T29" s="242"/>
      <c r="U29" s="239"/>
      <c r="V29" s="246" t="s">
        <v>201</v>
      </c>
      <c r="W29" s="246" t="s">
        <v>247</v>
      </c>
      <c r="X29" s="239"/>
      <c r="Y29" s="239"/>
      <c r="Z29" s="239"/>
      <c r="AA29" s="239"/>
      <c r="AB29" s="239"/>
      <c r="AC29" s="239"/>
      <c r="AD29" s="239"/>
    </row>
    <row r="30" spans="1:30" ht="24.95" customHeight="1" thickBot="1">
      <c r="A30" s="240"/>
      <c r="B30" s="803"/>
      <c r="C30" s="803"/>
      <c r="D30" s="676" t="s">
        <v>86</v>
      </c>
      <c r="E30" s="677"/>
      <c r="F30" s="233"/>
      <c r="G30" s="803"/>
      <c r="H30" s="803"/>
      <c r="I30" s="803"/>
      <c r="J30" s="803"/>
      <c r="K30" s="257" t="s">
        <v>241</v>
      </c>
      <c r="L30" s="230"/>
      <c r="M30" s="248" t="s">
        <v>80</v>
      </c>
      <c r="N30" s="229"/>
      <c r="O30" s="248" t="s">
        <v>80</v>
      </c>
      <c r="P30" s="229"/>
      <c r="Q30" s="249" t="s">
        <v>81</v>
      </c>
      <c r="R30" s="803"/>
      <c r="S30" s="793"/>
      <c r="T30" s="242"/>
      <c r="U30" s="239"/>
      <c r="V30" s="246" t="s">
        <v>202</v>
      </c>
      <c r="W30" s="246" t="s">
        <v>248</v>
      </c>
      <c r="X30" s="239"/>
      <c r="Y30" s="239"/>
      <c r="Z30" s="239"/>
      <c r="AA30" s="239"/>
      <c r="AB30" s="239"/>
      <c r="AC30" s="239"/>
      <c r="AD30" s="239"/>
    </row>
    <row r="31" spans="1:30" ht="24.95" customHeight="1" thickBot="1">
      <c r="A31" s="250"/>
      <c r="B31" s="251"/>
      <c r="C31" s="251"/>
      <c r="D31" s="680" t="s">
        <v>246</v>
      </c>
      <c r="E31" s="680"/>
      <c r="F31" s="680"/>
      <c r="G31" s="251"/>
      <c r="H31" s="251"/>
      <c r="I31" s="251"/>
      <c r="J31" s="251"/>
      <c r="K31" s="258" t="s">
        <v>87</v>
      </c>
      <c r="L31" s="234"/>
      <c r="M31" s="252" t="s">
        <v>80</v>
      </c>
      <c r="N31" s="234"/>
      <c r="O31" s="252" t="s">
        <v>80</v>
      </c>
      <c r="P31" s="234"/>
      <c r="Q31" s="253" t="s">
        <v>81</v>
      </c>
      <c r="R31" s="251"/>
      <c r="S31" s="254"/>
      <c r="T31" s="255"/>
      <c r="U31" s="239"/>
      <c r="V31" s="239"/>
      <c r="W31" s="239"/>
      <c r="X31" s="239"/>
      <c r="Y31" s="239"/>
      <c r="Z31" s="239"/>
      <c r="AA31" s="239"/>
      <c r="AB31" s="239"/>
      <c r="AC31" s="239"/>
      <c r="AD31" s="239"/>
    </row>
  </sheetData>
  <mergeCells count="31">
    <mergeCell ref="D27:E27"/>
    <mergeCell ref="D28:E28"/>
    <mergeCell ref="D31:F31"/>
    <mergeCell ref="U6:Y6"/>
    <mergeCell ref="D29:E29"/>
    <mergeCell ref="D30:E30"/>
    <mergeCell ref="L25:M25"/>
    <mergeCell ref="AC28:AD28"/>
    <mergeCell ref="L6:L7"/>
    <mergeCell ref="S10:T10"/>
    <mergeCell ref="L23:M23"/>
    <mergeCell ref="N23:O23"/>
    <mergeCell ref="P23:Q23"/>
    <mergeCell ref="S12:T12"/>
    <mergeCell ref="N25:O25"/>
    <mergeCell ref="P25:Q25"/>
    <mergeCell ref="U4:X5"/>
    <mergeCell ref="E6:E7"/>
    <mergeCell ref="I6:I7"/>
    <mergeCell ref="J6:K7"/>
    <mergeCell ref="C6:D7"/>
    <mergeCell ref="M6:R7"/>
    <mergeCell ref="C5:R5"/>
    <mergeCell ref="A25:B25"/>
    <mergeCell ref="S25:T25"/>
    <mergeCell ref="Q1:S1"/>
    <mergeCell ref="S14:T14"/>
    <mergeCell ref="C3:R4"/>
    <mergeCell ref="H6:H7"/>
    <mergeCell ref="F6:G7"/>
    <mergeCell ref="S13:T13"/>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6"/>
    <col min="2" max="2" width="10.875" style="6" customWidth="1"/>
    <col min="3" max="4" width="12.125" style="6" customWidth="1"/>
    <col min="5" max="5" width="10.875" style="6"/>
    <col min="6" max="7" width="11.5" style="6" customWidth="1"/>
    <col min="8" max="16384" width="10.875" style="6"/>
  </cols>
  <sheetData>
    <row r="1" spans="1:10" ht="20.100000000000001" customHeight="1">
      <c r="A1" s="13" t="s">
        <v>125</v>
      </c>
      <c r="B1" s="168"/>
      <c r="C1" s="168"/>
      <c r="D1" s="168"/>
      <c r="E1" s="168"/>
      <c r="F1" s="689">
        <f>IF('（A)入力シート'!$K$6="","",'（A)入力シート'!$K$6)</f>
        <v>45094</v>
      </c>
      <c r="G1" s="689"/>
      <c r="H1" s="170" t="s">
        <v>145</v>
      </c>
    </row>
    <row r="2" spans="1:10" ht="35.1" customHeight="1">
      <c r="A2" s="541" t="str">
        <f>IF('（A)入力シート'!$C$2="","",'（A)入力シート'!$C$2)</f>
        <v>第６３回沖縄県吹奏楽コンクール</v>
      </c>
      <c r="B2" s="541"/>
      <c r="C2" s="541"/>
      <c r="D2" s="541"/>
      <c r="E2" s="541"/>
      <c r="F2" s="541"/>
      <c r="G2" s="541"/>
      <c r="H2" s="541"/>
      <c r="I2" s="9"/>
      <c r="J2" s="9"/>
    </row>
    <row r="3" spans="1:10" ht="24.95" customHeight="1">
      <c r="A3" s="526" t="str">
        <f>IF('（A)入力シート'!$C$3="","",'（A)入力シート'!$C$3)</f>
        <v/>
      </c>
      <c r="B3" s="526"/>
      <c r="C3" s="526"/>
      <c r="D3" s="526"/>
      <c r="E3" s="526"/>
      <c r="F3" s="526"/>
      <c r="G3" s="526"/>
      <c r="H3" s="526"/>
      <c r="I3" s="164"/>
      <c r="J3" s="164"/>
    </row>
    <row r="4" spans="1:10" ht="30" customHeight="1" thickBot="1">
      <c r="A4" s="619" t="s">
        <v>184</v>
      </c>
      <c r="B4" s="619"/>
      <c r="C4" s="619"/>
      <c r="D4" s="619"/>
      <c r="E4" s="619"/>
      <c r="F4" s="619"/>
      <c r="G4" s="619"/>
      <c r="H4" s="619"/>
    </row>
    <row r="5" spans="1:10" ht="24.95" customHeight="1">
      <c r="A5" s="690" t="s">
        <v>29</v>
      </c>
      <c r="B5" s="691"/>
      <c r="C5" s="696" t="str">
        <f>IF('（A)入力シート'!$F$16="","",'（A)入力シート'!$F$16)</f>
        <v/>
      </c>
      <c r="D5" s="696"/>
      <c r="E5" s="696"/>
      <c r="F5" s="696"/>
      <c r="G5" s="696"/>
      <c r="H5" s="697"/>
    </row>
    <row r="6" spans="1:10" ht="24.95" customHeight="1" thickBot="1">
      <c r="A6" s="694"/>
      <c r="B6" s="695"/>
      <c r="C6" s="698"/>
      <c r="D6" s="698"/>
      <c r="E6" s="698"/>
      <c r="F6" s="698"/>
      <c r="G6" s="698"/>
      <c r="H6" s="699"/>
    </row>
    <row r="7" spans="1:10" ht="20.100000000000001" customHeight="1">
      <c r="A7" s="690" t="s">
        <v>185</v>
      </c>
      <c r="B7" s="691"/>
      <c r="C7" s="700" t="s">
        <v>257</v>
      </c>
      <c r="D7" s="701"/>
      <c r="E7" s="702"/>
      <c r="F7" s="706" t="str">
        <f>IF('（A)入力シート'!$J$59="","",'（A)入力シート'!$J$59)</f>
        <v/>
      </c>
      <c r="G7" s="707"/>
      <c r="H7" s="710" t="s">
        <v>88</v>
      </c>
    </row>
    <row r="8" spans="1:10" ht="20.100000000000001" customHeight="1">
      <c r="A8" s="692"/>
      <c r="B8" s="693"/>
      <c r="C8" s="703"/>
      <c r="D8" s="704"/>
      <c r="E8" s="705"/>
      <c r="F8" s="708"/>
      <c r="G8" s="709"/>
      <c r="H8" s="711"/>
    </row>
    <row r="9" spans="1:10" ht="20.100000000000001" customHeight="1">
      <c r="A9" s="692"/>
      <c r="B9" s="693"/>
      <c r="C9" s="712" t="s">
        <v>258</v>
      </c>
      <c r="D9" s="713"/>
      <c r="E9" s="714"/>
      <c r="F9" s="708" t="str">
        <f>IF('（A)入力シート'!$J$60="","",'（A)入力シート'!$J$60)</f>
        <v/>
      </c>
      <c r="G9" s="709"/>
      <c r="H9" s="711" t="s">
        <v>88</v>
      </c>
    </row>
    <row r="10" spans="1:10" ht="20.100000000000001" customHeight="1" thickBot="1">
      <c r="A10" s="694"/>
      <c r="B10" s="695"/>
      <c r="C10" s="715"/>
      <c r="D10" s="716"/>
      <c r="E10" s="717"/>
      <c r="F10" s="718"/>
      <c r="G10" s="719"/>
      <c r="H10" s="720"/>
    </row>
    <row r="11" spans="1:10" ht="20.100000000000001" customHeight="1">
      <c r="A11" s="8"/>
      <c r="B11" s="8"/>
      <c r="C11" s="8"/>
      <c r="D11" s="8"/>
      <c r="E11" s="8"/>
      <c r="F11" s="8"/>
      <c r="G11" s="8"/>
      <c r="H11" s="8"/>
    </row>
    <row r="12" spans="1:10" ht="20.100000000000001" customHeight="1">
      <c r="A12" s="8"/>
      <c r="B12" s="179" t="s">
        <v>261</v>
      </c>
      <c r="C12" s="721">
        <f>IF('（A)入力シート'!$Q3="","",'（A)入力シート'!$Q3)</f>
        <v>45132</v>
      </c>
      <c r="D12" s="508"/>
      <c r="E12" s="686" t="str">
        <f>IF('（A)入力シート'!$S3="","",'（A)入力シート'!$S3)</f>
        <v>高等学校Ｂ・Ａ</v>
      </c>
      <c r="F12" s="686"/>
      <c r="G12" s="686"/>
      <c r="H12" s="8"/>
    </row>
    <row r="13" spans="1:10" ht="20.100000000000001" customHeight="1">
      <c r="A13" s="8"/>
      <c r="B13" s="178"/>
      <c r="C13" s="685">
        <f>IF('（A)入力シート'!$Q4="","",'（A)入力シート'!$Q4)</f>
        <v>45133</v>
      </c>
      <c r="D13" s="685"/>
      <c r="E13" s="686" t="str">
        <f>IF('（A)入力シート'!$S4="","",'（A)入力シート'!$S4)</f>
        <v>中学生Ａ１日目</v>
      </c>
      <c r="F13" s="686"/>
      <c r="G13" s="686"/>
      <c r="H13" s="8"/>
    </row>
    <row r="14" spans="1:10" ht="20.100000000000001" customHeight="1">
      <c r="A14" s="8"/>
      <c r="B14" s="8"/>
      <c r="C14" s="685">
        <f>IF('（A)入力シート'!$Q5="","",'（A)入力シート'!$Q5)</f>
        <v>45134</v>
      </c>
      <c r="D14" s="685"/>
      <c r="E14" s="686" t="str">
        <f>IF('（A)入力シート'!$S5="","",'（A)入力シート'!$S5)</f>
        <v>中学生Ａ２日目</v>
      </c>
      <c r="F14" s="686"/>
      <c r="G14" s="686"/>
      <c r="H14" s="8"/>
    </row>
    <row r="15" spans="1:10" ht="20.100000000000001" customHeight="1">
      <c r="A15" s="8"/>
      <c r="B15" s="8"/>
      <c r="C15" s="685">
        <f>IF('（A)入力シート'!$Q6="","",'（A)入力シート'!$Q6)</f>
        <v>45135</v>
      </c>
      <c r="D15" s="685"/>
      <c r="E15" s="686" t="str">
        <f>IF('（A)入力シート'!$S6="","",'（A)入力シート'!$S6)</f>
        <v>中学生Ａ３日目</v>
      </c>
      <c r="F15" s="686"/>
      <c r="G15" s="686"/>
      <c r="H15" s="8"/>
    </row>
    <row r="16" spans="1:10" ht="20.100000000000001" customHeight="1">
      <c r="A16" s="8"/>
      <c r="B16" s="8"/>
      <c r="C16" s="685">
        <f>IF('（A)入力シート'!$Q7="","",'（A)入力シート'!$Q7)</f>
        <v>45136</v>
      </c>
      <c r="D16" s="685"/>
      <c r="E16" s="686" t="str">
        <f>IF('（A)入力シート'!$S7="","",'（A)入力シート'!$S7)</f>
        <v>中学生Ｂ・中学生の部代表選考会</v>
      </c>
      <c r="F16" s="686"/>
      <c r="G16" s="686"/>
      <c r="H16" s="8"/>
    </row>
    <row r="17" spans="1:8" ht="20.100000000000001" customHeight="1">
      <c r="A17" s="8"/>
      <c r="B17" s="8"/>
      <c r="C17" s="685">
        <f>IF('（A)入力シート'!$Q8="","",'（A)入力シート'!$Q8)</f>
        <v>45137</v>
      </c>
      <c r="D17" s="685"/>
      <c r="E17" s="686" t="str">
        <f>IF('（A)入力シート'!$S8="","",'（A)入力シート'!$S8)</f>
        <v>小学生・大学・職場一般</v>
      </c>
      <c r="F17" s="686"/>
      <c r="G17" s="686"/>
      <c r="H17" s="8"/>
    </row>
    <row r="18" spans="1:8" ht="20.100000000000001" customHeight="1">
      <c r="A18" s="8"/>
      <c r="B18" s="179" t="s">
        <v>262</v>
      </c>
      <c r="C18" s="687" t="str">
        <f>IF('（A)入力シート'!$C$5="","",'（A)入力シート'!$C$5)</f>
        <v>沖縄コンベンションセンター〈劇場棟〉</v>
      </c>
      <c r="D18" s="687"/>
      <c r="E18" s="687"/>
      <c r="F18" s="687"/>
      <c r="G18" s="687"/>
      <c r="H18" s="8"/>
    </row>
    <row r="19" spans="1:8" ht="20.100000000000001" customHeight="1">
      <c r="A19" s="180"/>
      <c r="B19" s="180"/>
      <c r="C19" s="180"/>
      <c r="D19" s="180"/>
      <c r="E19" s="180"/>
      <c r="F19" s="180"/>
      <c r="G19" s="180"/>
      <c r="H19" s="180"/>
    </row>
    <row r="20" spans="1:8" ht="20.100000000000001" customHeight="1">
      <c r="A20" s="722" t="s">
        <v>263</v>
      </c>
      <c r="B20" s="722"/>
      <c r="C20" s="722"/>
      <c r="D20" s="722"/>
      <c r="E20" s="722"/>
      <c r="F20" s="722"/>
      <c r="G20" s="722"/>
      <c r="H20" s="722"/>
    </row>
    <row r="21" spans="1:8" ht="20.100000000000001" customHeight="1">
      <c r="A21" s="166" t="s">
        <v>307</v>
      </c>
      <c r="B21" s="165"/>
      <c r="C21" s="165"/>
      <c r="D21" s="165"/>
      <c r="E21" s="165"/>
      <c r="F21" s="165"/>
      <c r="G21" s="165"/>
      <c r="H21" s="165"/>
    </row>
    <row r="22" spans="1:8" ht="20.100000000000001" customHeight="1">
      <c r="A22" s="166" t="s">
        <v>135</v>
      </c>
      <c r="B22" s="166"/>
      <c r="C22" s="166"/>
      <c r="D22" s="166"/>
      <c r="E22" s="166"/>
      <c r="F22" s="166"/>
      <c r="G22" s="166"/>
      <c r="H22" s="166"/>
    </row>
    <row r="23" spans="1:8" ht="20.100000000000001" customHeight="1">
      <c r="A23" s="166" t="s">
        <v>265</v>
      </c>
      <c r="B23" s="166"/>
      <c r="C23" s="166"/>
      <c r="D23" s="166"/>
      <c r="E23" s="166"/>
      <c r="F23" s="166"/>
      <c r="G23" s="166"/>
      <c r="H23" s="166"/>
    </row>
    <row r="24" spans="1:8" ht="20.100000000000001" customHeight="1">
      <c r="A24" s="166" t="s">
        <v>264</v>
      </c>
      <c r="B24" s="166"/>
      <c r="C24" s="166"/>
      <c r="D24" s="166"/>
      <c r="E24" s="166"/>
      <c r="F24" s="166"/>
      <c r="G24" s="166"/>
      <c r="H24" s="166"/>
    </row>
    <row r="25" spans="1:8" ht="20.100000000000001" customHeight="1">
      <c r="A25" s="688" t="s">
        <v>129</v>
      </c>
      <c r="B25" s="688"/>
      <c r="C25" s="688"/>
      <c r="D25" s="688"/>
      <c r="E25" s="688"/>
      <c r="F25" s="688"/>
      <c r="G25" s="688"/>
      <c r="H25" s="688"/>
    </row>
    <row r="26" spans="1:8" ht="20.100000000000001" customHeight="1">
      <c r="A26" s="166" t="s">
        <v>228</v>
      </c>
      <c r="B26" s="166"/>
      <c r="C26" s="166"/>
      <c r="D26" s="166"/>
      <c r="E26" s="166"/>
      <c r="F26" s="166"/>
      <c r="G26" s="166"/>
      <c r="H26" s="166"/>
    </row>
    <row r="27" spans="1:8" ht="20.100000000000001" customHeight="1">
      <c r="A27" s="688" t="s">
        <v>266</v>
      </c>
      <c r="B27" s="688"/>
      <c r="C27" s="688"/>
      <c r="D27" s="688"/>
      <c r="E27" s="688"/>
      <c r="F27" s="688"/>
      <c r="G27" s="688"/>
      <c r="H27" s="688"/>
    </row>
    <row r="28" spans="1:8" ht="20.100000000000001" customHeight="1">
      <c r="A28" s="7" t="s">
        <v>267</v>
      </c>
      <c r="B28" s="181"/>
      <c r="C28" s="181"/>
      <c r="D28" s="181"/>
      <c r="E28" s="181"/>
      <c r="F28" s="181"/>
      <c r="G28" s="181"/>
      <c r="H28" s="181"/>
    </row>
    <row r="29" spans="1:8" ht="20.100000000000001" customHeight="1">
      <c r="A29" s="7" t="s">
        <v>268</v>
      </c>
      <c r="B29" s="181"/>
      <c r="C29" s="181"/>
      <c r="D29" s="181"/>
      <c r="E29" s="181"/>
      <c r="F29" s="181"/>
      <c r="G29" s="181"/>
      <c r="H29" s="181"/>
    </row>
    <row r="30" spans="1:8" ht="20.100000000000001" customHeight="1">
      <c r="A30" s="7" t="s">
        <v>269</v>
      </c>
      <c r="B30" s="182"/>
      <c r="C30" s="182"/>
      <c r="D30" s="182"/>
      <c r="E30" s="182"/>
      <c r="F30" s="182"/>
      <c r="G30" s="182"/>
      <c r="H30" s="182"/>
    </row>
    <row r="31" spans="1:8" ht="20.100000000000001" customHeight="1">
      <c r="A31" s="7" t="s">
        <v>305</v>
      </c>
      <c r="B31" s="182"/>
      <c r="C31" s="182"/>
      <c r="D31" s="182"/>
      <c r="E31" s="182"/>
      <c r="F31" s="182"/>
      <c r="G31" s="182"/>
      <c r="H31" s="182"/>
    </row>
    <row r="32" spans="1:8" ht="20.100000000000001" customHeight="1">
      <c r="A32" s="818" t="s">
        <v>306</v>
      </c>
      <c r="B32" s="818"/>
      <c r="C32" s="818"/>
      <c r="D32" s="818"/>
      <c r="E32" s="818"/>
      <c r="F32" s="818"/>
      <c r="G32" s="818"/>
      <c r="H32" s="818"/>
    </row>
    <row r="33" spans="1:8" ht="20.100000000000001" customHeight="1">
      <c r="A33" s="167"/>
      <c r="B33" s="167"/>
      <c r="C33" s="167"/>
      <c r="D33" s="167"/>
      <c r="E33" s="167"/>
      <c r="F33" s="167"/>
      <c r="G33" s="167"/>
      <c r="H33" s="167"/>
    </row>
    <row r="34" spans="1:8" ht="20.100000000000001" customHeight="1">
      <c r="A34" s="7"/>
      <c r="B34" s="7"/>
      <c r="C34" s="7"/>
      <c r="D34" s="7"/>
      <c r="E34" s="7"/>
      <c r="F34" s="7"/>
      <c r="G34" s="7"/>
      <c r="H34" s="7"/>
    </row>
    <row r="35" spans="1:8" ht="20.100000000000001" customHeight="1" thickBot="1">
      <c r="A35" s="7"/>
      <c r="B35" s="7"/>
      <c r="C35" s="7"/>
      <c r="D35" s="7"/>
      <c r="E35" s="7"/>
      <c r="F35" s="7"/>
      <c r="G35" s="7"/>
      <c r="H35" s="7"/>
    </row>
    <row r="36" spans="1:8" ht="24.95" customHeight="1">
      <c r="A36" s="690" t="s">
        <v>29</v>
      </c>
      <c r="B36" s="691"/>
      <c r="C36" s="696" t="str">
        <f>IF('（A)入力シート'!$F$16="","",'（A)入力シート'!$F$16)</f>
        <v/>
      </c>
      <c r="D36" s="696"/>
      <c r="E36" s="696"/>
      <c r="F36" s="696"/>
      <c r="G36" s="696"/>
      <c r="H36" s="697"/>
    </row>
    <row r="37" spans="1:8" ht="24.95" customHeight="1" thickBot="1">
      <c r="A37" s="694"/>
      <c r="B37" s="695"/>
      <c r="C37" s="698"/>
      <c r="D37" s="698"/>
      <c r="E37" s="698"/>
      <c r="F37" s="698"/>
      <c r="G37" s="698"/>
      <c r="H37" s="699"/>
    </row>
    <row r="38" spans="1:8" ht="20.100000000000001" customHeight="1">
      <c r="A38" s="690" t="s">
        <v>185</v>
      </c>
      <c r="B38" s="691"/>
      <c r="C38" s="700" t="s">
        <v>257</v>
      </c>
      <c r="D38" s="701"/>
      <c r="E38" s="702"/>
      <c r="F38" s="706" t="str">
        <f>IF('（A)入力シート'!$J$59="","",'（A)入力シート'!$J$59)</f>
        <v/>
      </c>
      <c r="G38" s="707"/>
      <c r="H38" s="710" t="s">
        <v>88</v>
      </c>
    </row>
    <row r="39" spans="1:8" ht="20.100000000000001" customHeight="1">
      <c r="A39" s="692"/>
      <c r="B39" s="693"/>
      <c r="C39" s="703"/>
      <c r="D39" s="704"/>
      <c r="E39" s="705"/>
      <c r="F39" s="708"/>
      <c r="G39" s="709"/>
      <c r="H39" s="711"/>
    </row>
    <row r="40" spans="1:8" ht="20.100000000000001" customHeight="1">
      <c r="A40" s="692"/>
      <c r="B40" s="693"/>
      <c r="C40" s="712" t="s">
        <v>258</v>
      </c>
      <c r="D40" s="713"/>
      <c r="E40" s="714"/>
      <c r="F40" s="708" t="str">
        <f>IF('（A)入力シート'!$J$60="","",'（A)入力シート'!$J$60)</f>
        <v/>
      </c>
      <c r="G40" s="709"/>
      <c r="H40" s="711" t="s">
        <v>88</v>
      </c>
    </row>
    <row r="41" spans="1:8" ht="20.100000000000001" customHeight="1" thickBot="1">
      <c r="A41" s="694"/>
      <c r="B41" s="695"/>
      <c r="C41" s="715"/>
      <c r="D41" s="716"/>
      <c r="E41" s="717"/>
      <c r="F41" s="718"/>
      <c r="G41" s="719"/>
      <c r="H41" s="720"/>
    </row>
  </sheetData>
  <sheetProtection algorithmName="SHA-512" hashValue="wFttSTbU7Vu4HehDJlLEcfmXNYH4hHokjwXQuuaae8bKvTyvQj4wrWuENnwUeesN0JHsOPfEda9mjqV5zCVoXg==" saltValue="Ch1PWJ8+hksPMRoE4uyRBA==" spinCount="100000" sheet="1" objects="1" scenarios="1"/>
  <mergeCells count="39">
    <mergeCell ref="A20:H20"/>
    <mergeCell ref="A27:H27"/>
    <mergeCell ref="A38:B41"/>
    <mergeCell ref="C38:E39"/>
    <mergeCell ref="F38:G39"/>
    <mergeCell ref="H38:H39"/>
    <mergeCell ref="C40:E41"/>
    <mergeCell ref="F40:G41"/>
    <mergeCell ref="H40:H41"/>
    <mergeCell ref="A36:B37"/>
    <mergeCell ref="C36:H37"/>
    <mergeCell ref="A32:H32"/>
    <mergeCell ref="C16:D16"/>
    <mergeCell ref="C14:D14"/>
    <mergeCell ref="E13:G13"/>
    <mergeCell ref="E14:G14"/>
    <mergeCell ref="E15:G15"/>
    <mergeCell ref="E16:G16"/>
    <mergeCell ref="H9:H10"/>
    <mergeCell ref="C12:D12"/>
    <mergeCell ref="E12:G12"/>
    <mergeCell ref="C13:D13"/>
    <mergeCell ref="C15:D15"/>
    <mergeCell ref="C17:D17"/>
    <mergeCell ref="E17:G17"/>
    <mergeCell ref="C18:G18"/>
    <mergeCell ref="A25:H25"/>
    <mergeCell ref="F1:G1"/>
    <mergeCell ref="A2:H2"/>
    <mergeCell ref="A3:H3"/>
    <mergeCell ref="A4:H4"/>
    <mergeCell ref="A7:B10"/>
    <mergeCell ref="A5:B6"/>
    <mergeCell ref="C5:H6"/>
    <mergeCell ref="C7:E8"/>
    <mergeCell ref="F7:G8"/>
    <mergeCell ref="H7:H8"/>
    <mergeCell ref="C9:E10"/>
    <mergeCell ref="F9:G10"/>
  </mergeCells>
  <phoneticPr fontId="2"/>
  <printOptions horizontalCentered="1"/>
  <pageMargins left="0.98425196850393704" right="0.59055118110236227" top="0.39370078740157483"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3"/>
  <sheetViews>
    <sheetView workbookViewId="0"/>
  </sheetViews>
  <sheetFormatPr defaultColWidth="5.375" defaultRowHeight="20.100000000000001" customHeight="1"/>
  <cols>
    <col min="1" max="12" width="5.375" style="6"/>
    <col min="13" max="13" width="5.375" style="6" customWidth="1"/>
    <col min="14" max="17" width="6.125" style="6" customWidth="1"/>
    <col min="18" max="16384" width="5.375" style="6"/>
  </cols>
  <sheetData>
    <row r="1" spans="1:18" ht="20.100000000000001" customHeight="1" thickBot="1">
      <c r="A1" s="13" t="s">
        <v>126</v>
      </c>
      <c r="B1" s="168"/>
      <c r="C1" s="8"/>
      <c r="D1" s="8"/>
      <c r="E1" s="8"/>
      <c r="F1" s="8"/>
      <c r="G1" s="8"/>
      <c r="H1" s="8"/>
      <c r="I1" s="8"/>
      <c r="J1" s="8"/>
      <c r="K1" s="8"/>
      <c r="L1" s="8"/>
      <c r="M1" s="8"/>
      <c r="N1" s="508">
        <f>IF('（A)入力シート'!$K$6="","",'（A)入力シート'!$K$6)</f>
        <v>45094</v>
      </c>
      <c r="O1" s="508"/>
      <c r="P1" s="508"/>
      <c r="Q1" s="508"/>
      <c r="R1" s="168" t="s">
        <v>174</v>
      </c>
    </row>
    <row r="2" spans="1:18" ht="20.100000000000001" customHeight="1">
      <c r="A2" s="183"/>
      <c r="B2" s="184"/>
      <c r="C2" s="184"/>
      <c r="D2" s="184"/>
      <c r="E2" s="184"/>
      <c r="F2" s="184"/>
      <c r="G2" s="184"/>
      <c r="H2" s="184"/>
      <c r="I2" s="184"/>
      <c r="J2" s="184"/>
      <c r="K2" s="184"/>
      <c r="L2" s="184"/>
      <c r="M2" s="184"/>
      <c r="N2" s="184"/>
      <c r="O2" s="184"/>
      <c r="P2" s="184"/>
      <c r="Q2" s="184"/>
      <c r="R2" s="199"/>
    </row>
    <row r="3" spans="1:18" ht="20.100000000000001" customHeight="1">
      <c r="A3" s="186"/>
      <c r="O3" s="723" t="s">
        <v>139</v>
      </c>
      <c r="P3" s="723"/>
      <c r="Q3" s="724">
        <f ca="1">TODAY()</f>
        <v>45081</v>
      </c>
      <c r="R3" s="725"/>
    </row>
    <row r="4" spans="1:18" ht="20.100000000000001" customHeight="1">
      <c r="A4" s="186"/>
      <c r="B4" s="185" t="s">
        <v>130</v>
      </c>
      <c r="C4" s="185"/>
      <c r="D4" s="185"/>
      <c r="E4" s="185"/>
      <c r="F4" s="169"/>
      <c r="R4" s="163"/>
    </row>
    <row r="5" spans="1:18" ht="20.100000000000001" customHeight="1">
      <c r="A5" s="186"/>
      <c r="B5" s="185" t="s">
        <v>131</v>
      </c>
      <c r="C5" s="185"/>
      <c r="D5" s="185"/>
      <c r="F5" s="185"/>
      <c r="R5" s="163"/>
    </row>
    <row r="6" spans="1:18" ht="20.100000000000001" customHeight="1">
      <c r="A6" s="186"/>
      <c r="R6" s="163"/>
    </row>
    <row r="7" spans="1:18" ht="20.100000000000001" customHeight="1">
      <c r="A7" s="186"/>
      <c r="I7" s="726" t="s">
        <v>89</v>
      </c>
      <c r="J7" s="726"/>
      <c r="K7" s="726"/>
      <c r="L7" s="169"/>
      <c r="M7" s="727" t="str">
        <f>IF('（A)入力シート'!F16="","",'（A)入力シート'!F16)</f>
        <v/>
      </c>
      <c r="N7" s="727"/>
      <c r="O7" s="727"/>
      <c r="P7" s="727"/>
      <c r="Q7" s="727"/>
      <c r="R7" s="728"/>
    </row>
    <row r="8" spans="1:18" ht="20.100000000000001" customHeight="1">
      <c r="A8" s="186"/>
      <c r="I8" s="726" t="s">
        <v>90</v>
      </c>
      <c r="J8" s="726"/>
      <c r="K8" s="726"/>
      <c r="L8" s="169"/>
      <c r="M8" s="731" t="str">
        <f>IF('（A)入力シート'!F18="","",'（A)入力シート'!F18)</f>
        <v/>
      </c>
      <c r="N8" s="731"/>
      <c r="O8" s="731"/>
      <c r="P8" s="731"/>
      <c r="Q8" s="169" t="s">
        <v>91</v>
      </c>
      <c r="R8" s="187"/>
    </row>
    <row r="9" spans="1:18" ht="20.100000000000001" customHeight="1">
      <c r="A9" s="186"/>
      <c r="I9" s="726" t="s">
        <v>26</v>
      </c>
      <c r="J9" s="726"/>
      <c r="K9" s="726"/>
      <c r="L9" s="169"/>
      <c r="M9" s="731" t="str">
        <f>IF('（A)入力シート'!F27="","",'（A)入力シート'!F27)</f>
        <v/>
      </c>
      <c r="N9" s="731"/>
      <c r="O9" s="731"/>
      <c r="P9" s="731"/>
      <c r="Q9" s="731"/>
      <c r="R9" s="163"/>
    </row>
    <row r="10" spans="1:18" ht="20.100000000000001" customHeight="1">
      <c r="A10" s="186"/>
      <c r="R10" s="163"/>
    </row>
    <row r="11" spans="1:18" ht="20.100000000000001" customHeight="1">
      <c r="A11" s="186"/>
      <c r="C11" s="742" t="s">
        <v>186</v>
      </c>
      <c r="D11" s="742"/>
      <c r="E11" s="742"/>
      <c r="F11" s="742"/>
      <c r="G11" s="742"/>
      <c r="H11" s="742"/>
      <c r="I11" s="742"/>
      <c r="J11" s="742"/>
      <c r="K11" s="742"/>
      <c r="L11" s="742"/>
      <c r="M11" s="742"/>
      <c r="N11" s="742"/>
      <c r="O11" s="742"/>
      <c r="P11" s="742"/>
      <c r="R11" s="163"/>
    </row>
    <row r="12" spans="1:18" ht="20.100000000000001" customHeight="1">
      <c r="A12" s="186"/>
      <c r="C12" s="742"/>
      <c r="D12" s="742"/>
      <c r="E12" s="742"/>
      <c r="F12" s="742"/>
      <c r="G12" s="742"/>
      <c r="H12" s="742"/>
      <c r="I12" s="742"/>
      <c r="J12" s="742"/>
      <c r="K12" s="742"/>
      <c r="L12" s="742"/>
      <c r="M12" s="742"/>
      <c r="N12" s="742"/>
      <c r="O12" s="742"/>
      <c r="P12" s="742"/>
      <c r="Q12" s="200"/>
      <c r="R12" s="163"/>
    </row>
    <row r="13" spans="1:18" ht="20.100000000000001" customHeight="1">
      <c r="A13" s="186"/>
      <c r="R13" s="163"/>
    </row>
    <row r="14" spans="1:18" ht="20.100000000000001" customHeight="1">
      <c r="A14" s="186"/>
      <c r="C14" s="743" t="str">
        <f>IF('（A)入力シート'!$C$2="","",'（A)入力シート'!$C$2)</f>
        <v>第６３回沖縄県吹奏楽コンクール</v>
      </c>
      <c r="D14" s="743"/>
      <c r="E14" s="743"/>
      <c r="F14" s="743"/>
      <c r="G14" s="743"/>
      <c r="H14" s="743"/>
      <c r="I14" s="168" t="s">
        <v>271</v>
      </c>
      <c r="J14" s="168"/>
      <c r="K14" s="168"/>
      <c r="L14" s="168"/>
      <c r="M14" s="168"/>
      <c r="N14" s="168"/>
      <c r="O14" s="168"/>
      <c r="P14" s="168"/>
      <c r="R14" s="163"/>
    </row>
    <row r="15" spans="1:18" ht="20.100000000000001" customHeight="1">
      <c r="A15" s="186"/>
      <c r="C15" s="31"/>
      <c r="D15" s="31"/>
      <c r="E15" s="31"/>
      <c r="F15" s="31"/>
      <c r="G15" s="31"/>
      <c r="H15" s="31"/>
      <c r="I15" s="31"/>
      <c r="J15" s="31"/>
      <c r="K15" s="31"/>
      <c r="L15" s="31"/>
      <c r="M15" s="31"/>
      <c r="N15" s="31"/>
      <c r="R15" s="163"/>
    </row>
    <row r="16" spans="1:18" ht="20.100000000000001" customHeight="1">
      <c r="A16" s="186"/>
      <c r="C16" s="31"/>
      <c r="D16" s="31"/>
      <c r="E16" s="31"/>
      <c r="F16" s="31"/>
      <c r="G16" s="31"/>
      <c r="H16" s="31"/>
      <c r="I16" s="31"/>
      <c r="J16" s="31"/>
      <c r="K16" s="31"/>
      <c r="L16" s="31"/>
      <c r="M16" s="31"/>
      <c r="N16" s="31"/>
      <c r="R16" s="163"/>
    </row>
    <row r="17" spans="1:18" ht="20.100000000000001" customHeight="1">
      <c r="A17" s="186"/>
      <c r="C17" s="732" t="s">
        <v>272</v>
      </c>
      <c r="D17" s="732"/>
      <c r="E17" s="732"/>
      <c r="F17" s="732"/>
      <c r="G17" s="732"/>
      <c r="H17" s="826" t="str">
        <f>IF('（A)入力シート'!L68="","",'（A)入力シート'!L68)</f>
        <v/>
      </c>
      <c r="I17" s="826"/>
      <c r="J17" s="826"/>
      <c r="K17" s="826"/>
      <c r="L17" s="826"/>
      <c r="M17" s="826"/>
      <c r="N17" s="31"/>
      <c r="O17" s="31"/>
      <c r="P17" s="188"/>
      <c r="R17" s="163"/>
    </row>
    <row r="18" spans="1:18" ht="20.100000000000001" customHeight="1">
      <c r="A18" s="186"/>
      <c r="C18" s="31"/>
      <c r="D18" s="31"/>
      <c r="E18" s="31"/>
      <c r="F18" s="31"/>
      <c r="G18" s="31"/>
      <c r="H18" s="31"/>
      <c r="I18" s="31"/>
      <c r="J18" s="31"/>
      <c r="K18" s="31"/>
      <c r="L18" s="31"/>
      <c r="M18" s="31"/>
      <c r="N18" s="31"/>
      <c r="O18" s="31"/>
      <c r="P18" s="31"/>
      <c r="R18" s="163"/>
    </row>
    <row r="19" spans="1:18" ht="20.100000000000001" customHeight="1">
      <c r="A19" s="186"/>
      <c r="C19" s="31" t="s">
        <v>92</v>
      </c>
      <c r="D19" s="189"/>
      <c r="E19" s="31"/>
      <c r="F19" s="31"/>
      <c r="G19" s="31"/>
      <c r="H19" s="31"/>
      <c r="I19" s="31"/>
      <c r="J19" s="31"/>
      <c r="K19" s="31"/>
      <c r="L19" s="31"/>
      <c r="M19" s="31"/>
      <c r="N19" s="31"/>
      <c r="R19" s="163"/>
    </row>
    <row r="20" spans="1:18" ht="20.100000000000001" customHeight="1">
      <c r="A20" s="186"/>
      <c r="C20" s="31"/>
      <c r="D20" s="31"/>
      <c r="E20" s="31"/>
      <c r="F20" s="31"/>
      <c r="G20" s="31"/>
      <c r="H20" s="31"/>
      <c r="I20" s="31"/>
      <c r="J20" s="31"/>
      <c r="K20" s="31"/>
      <c r="L20" s="31"/>
      <c r="M20" s="31"/>
      <c r="N20" s="31"/>
      <c r="R20" s="163"/>
    </row>
    <row r="21" spans="1:18" ht="20.100000000000001" customHeight="1">
      <c r="A21" s="190"/>
      <c r="B21" s="168"/>
      <c r="C21" s="733" t="str">
        <f>IF('（A)入力シート'!C70="","",'（A)入力シート'!C70)</f>
        <v/>
      </c>
      <c r="D21" s="734"/>
      <c r="E21" s="734"/>
      <c r="F21" s="734"/>
      <c r="G21" s="734"/>
      <c r="H21" s="734"/>
      <c r="I21" s="734"/>
      <c r="J21" s="734"/>
      <c r="K21" s="734"/>
      <c r="L21" s="734"/>
      <c r="M21" s="734"/>
      <c r="N21" s="734"/>
      <c r="O21" s="734"/>
      <c r="P21" s="735"/>
      <c r="Q21" s="191"/>
      <c r="R21" s="192"/>
    </row>
    <row r="22" spans="1:18" ht="20.100000000000001" customHeight="1">
      <c r="A22" s="190"/>
      <c r="B22" s="168"/>
      <c r="C22" s="736"/>
      <c r="D22" s="737"/>
      <c r="E22" s="737"/>
      <c r="F22" s="737"/>
      <c r="G22" s="737"/>
      <c r="H22" s="737"/>
      <c r="I22" s="737"/>
      <c r="J22" s="737"/>
      <c r="K22" s="737"/>
      <c r="L22" s="737"/>
      <c r="M22" s="737"/>
      <c r="N22" s="737"/>
      <c r="O22" s="737"/>
      <c r="P22" s="738"/>
      <c r="Q22" s="191"/>
      <c r="R22" s="192"/>
    </row>
    <row r="23" spans="1:18" ht="20.100000000000001" customHeight="1">
      <c r="A23" s="190"/>
      <c r="B23" s="168"/>
      <c r="C23" s="736"/>
      <c r="D23" s="737"/>
      <c r="E23" s="737"/>
      <c r="F23" s="737"/>
      <c r="G23" s="737"/>
      <c r="H23" s="737"/>
      <c r="I23" s="737"/>
      <c r="J23" s="737"/>
      <c r="K23" s="737"/>
      <c r="L23" s="737"/>
      <c r="M23" s="737"/>
      <c r="N23" s="737"/>
      <c r="O23" s="737"/>
      <c r="P23" s="738"/>
      <c r="Q23" s="191"/>
      <c r="R23" s="192"/>
    </row>
    <row r="24" spans="1:18" ht="20.100000000000001" customHeight="1">
      <c r="A24" s="190"/>
      <c r="B24" s="168"/>
      <c r="C24" s="736"/>
      <c r="D24" s="737"/>
      <c r="E24" s="737"/>
      <c r="F24" s="737"/>
      <c r="G24" s="737"/>
      <c r="H24" s="737"/>
      <c r="I24" s="737"/>
      <c r="J24" s="737"/>
      <c r="K24" s="737"/>
      <c r="L24" s="737"/>
      <c r="M24" s="737"/>
      <c r="N24" s="737"/>
      <c r="O24" s="737"/>
      <c r="P24" s="738"/>
      <c r="Q24" s="191"/>
      <c r="R24" s="192"/>
    </row>
    <row r="25" spans="1:18" ht="20.100000000000001" customHeight="1">
      <c r="A25" s="190"/>
      <c r="B25" s="168"/>
      <c r="C25" s="736"/>
      <c r="D25" s="737"/>
      <c r="E25" s="737"/>
      <c r="F25" s="737"/>
      <c r="G25" s="737"/>
      <c r="H25" s="737"/>
      <c r="I25" s="737"/>
      <c r="J25" s="737"/>
      <c r="K25" s="737"/>
      <c r="L25" s="737"/>
      <c r="M25" s="737"/>
      <c r="N25" s="737"/>
      <c r="O25" s="737"/>
      <c r="P25" s="738"/>
      <c r="Q25" s="191"/>
      <c r="R25" s="192"/>
    </row>
    <row r="26" spans="1:18" ht="20.100000000000001" customHeight="1">
      <c r="A26" s="190"/>
      <c r="B26" s="168"/>
      <c r="C26" s="736"/>
      <c r="D26" s="737"/>
      <c r="E26" s="737"/>
      <c r="F26" s="737"/>
      <c r="G26" s="737"/>
      <c r="H26" s="737"/>
      <c r="I26" s="737"/>
      <c r="J26" s="737"/>
      <c r="K26" s="737"/>
      <c r="L26" s="737"/>
      <c r="M26" s="737"/>
      <c r="N26" s="737"/>
      <c r="O26" s="737"/>
      <c r="P26" s="738"/>
      <c r="Q26" s="191"/>
      <c r="R26" s="192"/>
    </row>
    <row r="27" spans="1:18" ht="20.100000000000001" customHeight="1">
      <c r="A27" s="190"/>
      <c r="B27" s="168"/>
      <c r="C27" s="736"/>
      <c r="D27" s="737"/>
      <c r="E27" s="737"/>
      <c r="F27" s="737"/>
      <c r="G27" s="737"/>
      <c r="H27" s="737"/>
      <c r="I27" s="737"/>
      <c r="J27" s="737"/>
      <c r="K27" s="737"/>
      <c r="L27" s="737"/>
      <c r="M27" s="737"/>
      <c r="N27" s="737"/>
      <c r="O27" s="737"/>
      <c r="P27" s="738"/>
      <c r="Q27" s="191"/>
      <c r="R27" s="192"/>
    </row>
    <row r="28" spans="1:18" ht="20.100000000000001" customHeight="1">
      <c r="A28" s="190"/>
      <c r="B28" s="168"/>
      <c r="C28" s="736"/>
      <c r="D28" s="737"/>
      <c r="E28" s="737"/>
      <c r="F28" s="737"/>
      <c r="G28" s="737"/>
      <c r="H28" s="737"/>
      <c r="I28" s="737"/>
      <c r="J28" s="737"/>
      <c r="K28" s="737"/>
      <c r="L28" s="737"/>
      <c r="M28" s="737"/>
      <c r="N28" s="737"/>
      <c r="O28" s="737"/>
      <c r="P28" s="738"/>
      <c r="Q28" s="191"/>
      <c r="R28" s="192"/>
    </row>
    <row r="29" spans="1:18" ht="20.100000000000001" customHeight="1">
      <c r="A29" s="190"/>
      <c r="B29" s="168"/>
      <c r="C29" s="736"/>
      <c r="D29" s="737"/>
      <c r="E29" s="737"/>
      <c r="F29" s="737"/>
      <c r="G29" s="737"/>
      <c r="H29" s="737"/>
      <c r="I29" s="737"/>
      <c r="J29" s="737"/>
      <c r="K29" s="737"/>
      <c r="L29" s="737"/>
      <c r="M29" s="737"/>
      <c r="N29" s="737"/>
      <c r="O29" s="737"/>
      <c r="P29" s="738"/>
      <c r="Q29" s="191"/>
      <c r="R29" s="192"/>
    </row>
    <row r="30" spans="1:18" ht="20.100000000000001" customHeight="1">
      <c r="A30" s="190"/>
      <c r="B30" s="168"/>
      <c r="C30" s="739"/>
      <c r="D30" s="740"/>
      <c r="E30" s="740"/>
      <c r="F30" s="740"/>
      <c r="G30" s="740"/>
      <c r="H30" s="740"/>
      <c r="I30" s="740"/>
      <c r="J30" s="740"/>
      <c r="K30" s="740"/>
      <c r="L30" s="740"/>
      <c r="M30" s="740"/>
      <c r="N30" s="740"/>
      <c r="O30" s="740"/>
      <c r="P30" s="741"/>
      <c r="Q30" s="191"/>
      <c r="R30" s="192"/>
    </row>
    <row r="31" spans="1:18" ht="20.100000000000001" customHeight="1">
      <c r="A31" s="186"/>
      <c r="C31" s="193"/>
      <c r="D31" s="193"/>
      <c r="E31" s="193"/>
      <c r="F31" s="193"/>
      <c r="G31" s="193"/>
      <c r="H31" s="193"/>
      <c r="I31" s="193"/>
      <c r="J31" s="193"/>
      <c r="K31" s="193"/>
      <c r="L31" s="193"/>
      <c r="M31" s="193"/>
      <c r="N31" s="193"/>
      <c r="O31" s="193"/>
      <c r="P31" s="193"/>
      <c r="Q31" s="193"/>
      <c r="R31" s="163"/>
    </row>
    <row r="32" spans="1:18" ht="20.100000000000001" customHeight="1">
      <c r="A32" s="186"/>
      <c r="C32" s="206" t="s">
        <v>93</v>
      </c>
      <c r="D32" s="185"/>
      <c r="E32" s="194"/>
      <c r="F32" s="194"/>
      <c r="G32" s="194"/>
      <c r="H32" s="194"/>
      <c r="I32" s="194"/>
      <c r="J32" s="194"/>
      <c r="K32" s="194"/>
      <c r="L32" s="194"/>
      <c r="M32" s="194"/>
      <c r="N32" s="194"/>
      <c r="O32" s="194"/>
      <c r="P32" s="194"/>
      <c r="R32" s="163"/>
    </row>
    <row r="33" spans="1:18" ht="20.100000000000001" customHeight="1">
      <c r="A33" s="186"/>
      <c r="C33" s="168"/>
      <c r="D33" s="744" t="s">
        <v>273</v>
      </c>
      <c r="E33" s="744"/>
      <c r="F33" s="729" t="str">
        <f>IF('（A)入力シート'!F77="","",'（A)入力シート'!F77)</f>
        <v/>
      </c>
      <c r="G33" s="729"/>
      <c r="H33" s="729"/>
      <c r="I33" s="729"/>
      <c r="J33" s="202" t="s">
        <v>132</v>
      </c>
      <c r="K33" s="201" t="str">
        <f>IF('（A)入力シート'!J77="","",'（A)入力シート'!J77)</f>
        <v/>
      </c>
      <c r="L33" s="129" t="s">
        <v>94</v>
      </c>
      <c r="M33" s="201" t="str">
        <f>IF('（A)入力シート'!L77="","",'（A)入力シート'!L77)</f>
        <v/>
      </c>
      <c r="N33" s="129" t="s">
        <v>95</v>
      </c>
      <c r="O33" s="201"/>
      <c r="P33" s="198"/>
      <c r="Q33" s="194"/>
      <c r="R33" s="163"/>
    </row>
    <row r="34" spans="1:18" ht="20.100000000000001" customHeight="1">
      <c r="A34" s="186"/>
      <c r="C34" s="168"/>
      <c r="D34" s="745" t="s">
        <v>274</v>
      </c>
      <c r="E34" s="745"/>
      <c r="F34" s="730" t="str">
        <f>IF('（A)入力シート'!F78="","",'（A)入力シート'!F78)</f>
        <v/>
      </c>
      <c r="G34" s="730"/>
      <c r="H34" s="730"/>
      <c r="I34" s="730"/>
      <c r="J34" s="204" t="s">
        <v>132</v>
      </c>
      <c r="K34" s="203" t="str">
        <f>IF('（A)入力シート'!J78="","",'（A)入力シート'!J78)</f>
        <v/>
      </c>
      <c r="L34" s="131" t="s">
        <v>94</v>
      </c>
      <c r="M34" s="203" t="str">
        <f>IF('（A)入力シート'!L78="","",'（A)入力シート'!L78)</f>
        <v/>
      </c>
      <c r="N34" s="131" t="s">
        <v>95</v>
      </c>
      <c r="O34" s="203"/>
      <c r="P34" s="198"/>
      <c r="Q34" s="194"/>
      <c r="R34" s="163"/>
    </row>
    <row r="35" spans="1:18" ht="20.100000000000001" customHeight="1" thickBot="1">
      <c r="A35" s="195"/>
      <c r="B35" s="196"/>
      <c r="C35" s="205"/>
      <c r="D35" s="205"/>
      <c r="E35" s="205"/>
      <c r="F35" s="205"/>
      <c r="G35" s="205"/>
      <c r="H35" s="205"/>
      <c r="I35" s="205"/>
      <c r="J35" s="205"/>
      <c r="K35" s="205"/>
      <c r="L35" s="205"/>
      <c r="M35" s="205"/>
      <c r="N35" s="205"/>
      <c r="O35" s="205"/>
      <c r="P35" s="205"/>
      <c r="Q35" s="196"/>
      <c r="R35" s="197"/>
    </row>
    <row r="37" spans="1:18" ht="20.100000000000001" customHeight="1">
      <c r="A37" s="6" t="s">
        <v>96</v>
      </c>
    </row>
    <row r="38" spans="1:18" ht="20.100000000000001" customHeight="1">
      <c r="A38" s="164" t="s">
        <v>270</v>
      </c>
      <c r="B38" s="7"/>
    </row>
    <row r="39" spans="1:18" ht="20.100000000000001" customHeight="1">
      <c r="A39" s="823" t="s">
        <v>134</v>
      </c>
      <c r="B39" s="824"/>
      <c r="C39" s="823"/>
      <c r="D39" s="823"/>
      <c r="E39" s="823"/>
      <c r="F39" s="823"/>
      <c r="G39" s="823"/>
      <c r="H39" s="823"/>
      <c r="I39" s="823"/>
      <c r="J39" s="823"/>
      <c r="K39" s="823"/>
      <c r="L39" s="823"/>
      <c r="M39" s="823"/>
      <c r="N39" s="823"/>
      <c r="O39" s="823"/>
    </row>
    <row r="40" spans="1:18" ht="20.100000000000001" customHeight="1">
      <c r="A40" s="6" t="s">
        <v>97</v>
      </c>
    </row>
    <row r="41" spans="1:18" ht="20.100000000000001" customHeight="1">
      <c r="A41" s="6" t="s">
        <v>98</v>
      </c>
    </row>
    <row r="42" spans="1:18" ht="20.100000000000001" customHeight="1">
      <c r="A42" s="6" t="s">
        <v>99</v>
      </c>
    </row>
    <row r="43" spans="1:18" ht="20.100000000000001" customHeight="1">
      <c r="A43" s="6" t="s">
        <v>275</v>
      </c>
    </row>
  </sheetData>
  <sheetProtection algorithmName="SHA-512" hashValue="br4PQFhw44oS8Vj+sAuhn6p+aCFxPkZEU7/IVSvnsFCEw8akkwu+Zt5SuI5oMrQCl5oMSLoWYU+eVjeRB4HFVQ==" saltValue="/p+yeT6GwzB9Aft+OOn/Cw==" spinCount="100000" sheet="1" objects="1" scenarios="1"/>
  <mergeCells count="18">
    <mergeCell ref="F33:I33"/>
    <mergeCell ref="F34:I34"/>
    <mergeCell ref="M8:P8"/>
    <mergeCell ref="I9:K9"/>
    <mergeCell ref="M9:Q9"/>
    <mergeCell ref="I8:K8"/>
    <mergeCell ref="C17:G17"/>
    <mergeCell ref="C21:P30"/>
    <mergeCell ref="C11:P12"/>
    <mergeCell ref="C14:H14"/>
    <mergeCell ref="D33:E33"/>
    <mergeCell ref="D34:E34"/>
    <mergeCell ref="H17:M17"/>
    <mergeCell ref="O3:P3"/>
    <mergeCell ref="Q3:R3"/>
    <mergeCell ref="I7:K7"/>
    <mergeCell ref="M7:R7"/>
    <mergeCell ref="N1:Q1"/>
  </mergeCells>
  <phoneticPr fontId="2"/>
  <printOptions horizontalCentered="1"/>
  <pageMargins left="0.98425196850393704" right="0.59055118110236227" top="0.59055118110236227" bottom="0.39370078740157483" header="0.39370078740157483"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48"/>
  <sheetViews>
    <sheetView workbookViewId="0"/>
  </sheetViews>
  <sheetFormatPr defaultColWidth="10.875" defaultRowHeight="20.100000000000001" customHeight="1"/>
  <cols>
    <col min="1" max="1" width="5.875" style="6" customWidth="1"/>
    <col min="2" max="7" width="10.875" style="6" customWidth="1"/>
    <col min="8" max="9" width="11.75" style="6" customWidth="1"/>
    <col min="10" max="10" width="5.875" style="6" customWidth="1"/>
    <col min="11" max="11" width="10.875" style="6"/>
    <col min="12" max="12" width="10.875" style="6" customWidth="1"/>
    <col min="13" max="16" width="10.875" style="6"/>
    <col min="17" max="17" width="10.875" style="6" customWidth="1"/>
    <col min="18" max="16384" width="10.875" style="6"/>
  </cols>
  <sheetData>
    <row r="1" spans="1:10" ht="20.100000000000001" customHeight="1">
      <c r="A1" s="14" t="s">
        <v>100</v>
      </c>
      <c r="B1" s="14"/>
      <c r="C1" s="14"/>
      <c r="D1" s="14"/>
      <c r="E1" s="14"/>
      <c r="F1" s="8"/>
      <c r="G1" s="8"/>
      <c r="H1" s="508">
        <f>IF('（A)入力シート'!$K$6="","",'（A)入力シート'!$K$6)</f>
        <v>45094</v>
      </c>
      <c r="I1" s="508"/>
      <c r="J1" s="28" t="s">
        <v>174</v>
      </c>
    </row>
    <row r="2" spans="1:10" ht="20.100000000000001" customHeight="1">
      <c r="A2" s="7"/>
      <c r="B2" s="770" t="str">
        <f>IF('（A)入力シート'!$C$2="","",'（A)入力シート'!$C$2)</f>
        <v>第６３回沖縄県吹奏楽コンクール</v>
      </c>
      <c r="C2" s="770"/>
      <c r="D2" s="770"/>
      <c r="E2" s="770"/>
      <c r="F2" s="770"/>
      <c r="G2" s="770"/>
      <c r="H2" s="770"/>
      <c r="I2" s="770"/>
      <c r="J2" s="7"/>
    </row>
    <row r="3" spans="1:10" ht="20.100000000000001" customHeight="1">
      <c r="A3" s="7"/>
      <c r="B3" s="770"/>
      <c r="C3" s="770"/>
      <c r="D3" s="770"/>
      <c r="E3" s="770"/>
      <c r="F3" s="770"/>
      <c r="G3" s="770"/>
      <c r="H3" s="770"/>
      <c r="I3" s="770"/>
      <c r="J3" s="7"/>
    </row>
    <row r="4" spans="1:10" ht="20.100000000000001" customHeight="1">
      <c r="A4" s="7"/>
      <c r="B4" s="771" t="str">
        <f>IF('（A)入力シート'!$C$3="","",'（A)入力シート'!$C$3)</f>
        <v/>
      </c>
      <c r="C4" s="771"/>
      <c r="D4" s="771"/>
      <c r="E4" s="771"/>
      <c r="F4" s="771"/>
      <c r="G4" s="771"/>
      <c r="H4" s="771"/>
      <c r="I4" s="771"/>
      <c r="J4" s="7"/>
    </row>
    <row r="5" spans="1:10" ht="20.100000000000001" customHeight="1">
      <c r="A5" s="7"/>
      <c r="B5" s="750" t="s">
        <v>140</v>
      </c>
      <c r="C5" s="750"/>
      <c r="D5" s="750"/>
      <c r="E5" s="750"/>
      <c r="F5" s="750"/>
      <c r="G5" s="750"/>
      <c r="H5" s="750"/>
      <c r="I5" s="750"/>
      <c r="J5" s="7"/>
    </row>
    <row r="6" spans="1:10" ht="20.100000000000001" customHeight="1" thickBot="1">
      <c r="B6" s="750"/>
      <c r="C6" s="750"/>
      <c r="D6" s="750"/>
      <c r="E6" s="750"/>
      <c r="F6" s="750"/>
      <c r="G6" s="750"/>
      <c r="H6" s="750"/>
      <c r="I6" s="750"/>
      <c r="J6" s="221"/>
    </row>
    <row r="7" spans="1:10" ht="20.100000000000001" customHeight="1">
      <c r="A7" s="222"/>
      <c r="C7" s="552" t="s">
        <v>101</v>
      </c>
      <c r="D7" s="553"/>
      <c r="E7" s="754" t="str">
        <f>IF('（A)入力シート'!F16="","",'（A)入力シート'!F16)</f>
        <v/>
      </c>
      <c r="F7" s="755"/>
      <c r="G7" s="755"/>
      <c r="H7" s="756"/>
      <c r="J7" s="9"/>
    </row>
    <row r="8" spans="1:10" ht="20.100000000000001" customHeight="1">
      <c r="A8" s="222"/>
      <c r="C8" s="556"/>
      <c r="D8" s="557"/>
      <c r="E8" s="757"/>
      <c r="F8" s="758"/>
      <c r="G8" s="758"/>
      <c r="H8" s="759"/>
      <c r="J8" s="9"/>
    </row>
    <row r="9" spans="1:10" ht="20.100000000000001" customHeight="1">
      <c r="A9" s="222"/>
      <c r="C9" s="747" t="s">
        <v>276</v>
      </c>
      <c r="D9" s="635"/>
      <c r="E9" s="760" t="str">
        <f>IF('（A)入力シート'!F27="","",'（A)入力シート'!F27)</f>
        <v/>
      </c>
      <c r="F9" s="761"/>
      <c r="G9" s="761"/>
      <c r="H9" s="762"/>
      <c r="J9" s="9"/>
    </row>
    <row r="10" spans="1:10" ht="20.100000000000001" customHeight="1" thickBot="1">
      <c r="A10" s="11"/>
      <c r="C10" s="748"/>
      <c r="D10" s="749"/>
      <c r="E10" s="763"/>
      <c r="F10" s="764"/>
      <c r="G10" s="764"/>
      <c r="H10" s="765"/>
      <c r="J10" s="207"/>
    </row>
    <row r="11" spans="1:10" ht="20.100000000000001" customHeight="1">
      <c r="A11" s="11"/>
      <c r="B11" s="188"/>
      <c r="C11" s="207"/>
      <c r="D11" s="207"/>
      <c r="E11" s="223"/>
      <c r="F11" s="223"/>
      <c r="G11" s="223"/>
      <c r="H11" s="223"/>
      <c r="I11" s="223"/>
      <c r="J11" s="207"/>
    </row>
    <row r="12" spans="1:10" ht="20.100000000000001" customHeight="1">
      <c r="B12" s="14" t="s">
        <v>285</v>
      </c>
      <c r="C12" s="8"/>
      <c r="D12" s="8"/>
      <c r="E12" s="8"/>
      <c r="F12" s="8"/>
      <c r="G12" s="8"/>
      <c r="H12" s="8"/>
      <c r="I12" s="8"/>
      <c r="J12" s="8"/>
    </row>
    <row r="13" spans="1:10" ht="20.100000000000001" customHeight="1">
      <c r="A13" s="209"/>
      <c r="B13" s="746" t="s">
        <v>286</v>
      </c>
      <c r="C13" s="746"/>
      <c r="D13" s="746"/>
      <c r="E13" s="746"/>
      <c r="F13" s="746"/>
      <c r="G13" s="746"/>
      <c r="H13" s="746"/>
      <c r="I13" s="746"/>
      <c r="J13" s="209"/>
    </row>
    <row r="14" spans="1:10" ht="20.100000000000001" customHeight="1">
      <c r="A14" s="209"/>
      <c r="B14" s="746" t="s">
        <v>287</v>
      </c>
      <c r="C14" s="746"/>
      <c r="D14" s="746"/>
      <c r="E14" s="746"/>
      <c r="F14" s="746"/>
      <c r="G14" s="746"/>
      <c r="H14" s="746"/>
      <c r="I14" s="746"/>
      <c r="J14" s="209"/>
    </row>
    <row r="15" spans="1:10" ht="20.100000000000001" customHeight="1">
      <c r="A15" s="209"/>
      <c r="B15" s="746" t="s">
        <v>288</v>
      </c>
      <c r="C15" s="746"/>
      <c r="D15" s="746"/>
      <c r="E15" s="746"/>
      <c r="F15" s="746"/>
      <c r="G15" s="746"/>
      <c r="H15" s="746"/>
      <c r="I15" s="746"/>
      <c r="J15" s="209"/>
    </row>
    <row r="16" spans="1:10" ht="20.100000000000001" customHeight="1">
      <c r="A16" s="209"/>
      <c r="B16" s="746" t="s">
        <v>289</v>
      </c>
      <c r="C16" s="746"/>
      <c r="D16" s="746"/>
      <c r="E16" s="746"/>
      <c r="F16" s="746"/>
      <c r="G16" s="746"/>
      <c r="H16" s="746"/>
      <c r="I16" s="746"/>
      <c r="J16" s="209"/>
    </row>
    <row r="17" spans="1:11" ht="20.100000000000001" customHeight="1">
      <c r="A17" s="209"/>
      <c r="B17" s="180"/>
      <c r="C17" s="180"/>
      <c r="D17" s="180"/>
      <c r="E17" s="180"/>
      <c r="F17" s="180"/>
      <c r="G17" s="180"/>
      <c r="H17" s="180"/>
      <c r="I17" s="180"/>
      <c r="J17" s="209"/>
    </row>
    <row r="18" spans="1:11" ht="20.100000000000001" customHeight="1">
      <c r="A18" s="209"/>
      <c r="B18" s="825" t="s">
        <v>281</v>
      </c>
      <c r="C18" s="752" t="s">
        <v>282</v>
      </c>
      <c r="D18" s="752"/>
      <c r="E18" s="225" t="str">
        <f>IF('（A)入力シート'!H58="","",'（A)入力シート'!H58)</f>
        <v/>
      </c>
      <c r="F18" s="224" t="s">
        <v>283</v>
      </c>
      <c r="G18" s="753" t="str">
        <f>IF('（A)入力シート'!J58="","",'（A)入力シート'!J58)</f>
        <v/>
      </c>
      <c r="H18" s="753"/>
      <c r="I18" s="210" t="s">
        <v>17</v>
      </c>
      <c r="J18" s="210"/>
      <c r="K18" s="211"/>
    </row>
    <row r="19" spans="1:11" ht="20.100000000000001" customHeight="1">
      <c r="A19" s="209"/>
      <c r="B19" s="180"/>
      <c r="C19" s="180"/>
      <c r="D19" s="180"/>
      <c r="E19" s="180"/>
      <c r="F19" s="180"/>
      <c r="G19" s="180"/>
      <c r="H19" s="180"/>
      <c r="I19" s="180"/>
      <c r="J19" s="209"/>
    </row>
    <row r="20" spans="1:11" ht="20.100000000000001" customHeight="1">
      <c r="A20" s="188"/>
      <c r="D20" s="766" t="s">
        <v>278</v>
      </c>
      <c r="E20" s="767"/>
      <c r="F20" s="767"/>
      <c r="G20" s="768"/>
      <c r="J20" s="188"/>
    </row>
    <row r="21" spans="1:11" ht="20.100000000000001" customHeight="1">
      <c r="A21" s="188"/>
      <c r="D21" s="819" t="s">
        <v>279</v>
      </c>
      <c r="E21" s="820"/>
      <c r="F21" s="820"/>
      <c r="G21" s="821"/>
      <c r="J21" s="188"/>
    </row>
    <row r="22" spans="1:11" ht="20.100000000000001" customHeight="1">
      <c r="A22" s="188"/>
      <c r="D22" s="822" t="s">
        <v>280</v>
      </c>
      <c r="E22" s="226"/>
      <c r="F22" s="226"/>
      <c r="G22" s="227"/>
      <c r="J22" s="188"/>
    </row>
    <row r="23" spans="1:11" ht="20.100000000000001" customHeight="1">
      <c r="A23" s="188"/>
      <c r="B23" s="188"/>
      <c r="C23" s="188"/>
      <c r="D23" s="188"/>
      <c r="E23" s="188"/>
      <c r="F23" s="188"/>
      <c r="G23" s="188"/>
      <c r="H23" s="188"/>
      <c r="I23" s="188"/>
      <c r="J23" s="188"/>
    </row>
    <row r="24" spans="1:11" ht="20.100000000000001" customHeight="1">
      <c r="B24" s="751" t="s">
        <v>284</v>
      </c>
      <c r="C24" s="751"/>
      <c r="D24" s="751"/>
      <c r="E24" s="751"/>
      <c r="F24" s="751"/>
      <c r="G24" s="751"/>
      <c r="H24" s="751"/>
      <c r="I24" s="751"/>
      <c r="J24" s="8"/>
    </row>
    <row r="25" spans="1:11" ht="20.100000000000001" customHeight="1">
      <c r="B25" s="769" t="s">
        <v>308</v>
      </c>
      <c r="C25" s="769"/>
      <c r="D25" s="769"/>
      <c r="E25" s="769"/>
      <c r="F25" s="769"/>
      <c r="G25" s="769"/>
      <c r="H25" s="769"/>
      <c r="I25" s="769"/>
      <c r="J25" s="8"/>
    </row>
    <row r="26" spans="1:11" ht="20.100000000000001" customHeight="1">
      <c r="A26" s="188"/>
      <c r="B26" s="212"/>
      <c r="C26" s="208"/>
      <c r="D26" s="208"/>
      <c r="E26" s="208"/>
      <c r="F26" s="208"/>
      <c r="G26" s="208"/>
      <c r="H26" s="208"/>
      <c r="I26" s="213"/>
      <c r="J26" s="188"/>
    </row>
    <row r="27" spans="1:11" ht="20.100000000000001" customHeight="1">
      <c r="A27" s="188"/>
      <c r="B27" s="214"/>
      <c r="C27" s="188"/>
      <c r="D27" s="188"/>
      <c r="E27" s="188"/>
      <c r="F27" s="188"/>
      <c r="G27" s="188"/>
      <c r="H27" s="188"/>
      <c r="I27" s="215"/>
      <c r="J27" s="188"/>
    </row>
    <row r="28" spans="1:11" ht="20.100000000000001" customHeight="1">
      <c r="A28" s="188"/>
      <c r="B28" s="214"/>
      <c r="C28" s="188"/>
      <c r="D28" s="188"/>
      <c r="E28" s="188"/>
      <c r="F28" s="188"/>
      <c r="G28" s="188"/>
      <c r="H28" s="188"/>
      <c r="I28" s="215"/>
      <c r="J28" s="188"/>
    </row>
    <row r="29" spans="1:11" ht="20.100000000000001" customHeight="1">
      <c r="A29" s="188"/>
      <c r="B29" s="214"/>
      <c r="C29" s="188"/>
      <c r="D29" s="188"/>
      <c r="E29" s="188"/>
      <c r="F29" s="188"/>
      <c r="G29" s="188"/>
      <c r="H29" s="188"/>
      <c r="I29" s="215"/>
      <c r="J29" s="188"/>
    </row>
    <row r="30" spans="1:11" ht="20.100000000000001" customHeight="1">
      <c r="A30" s="188"/>
      <c r="B30" s="214"/>
      <c r="C30" s="188"/>
      <c r="D30" s="188"/>
      <c r="E30" s="188"/>
      <c r="F30" s="188"/>
      <c r="G30" s="188"/>
      <c r="H30" s="188"/>
      <c r="I30" s="215"/>
      <c r="J30" s="188"/>
    </row>
    <row r="31" spans="1:11" ht="20.100000000000001" customHeight="1">
      <c r="A31" s="188"/>
      <c r="B31" s="214"/>
      <c r="C31" s="188"/>
      <c r="D31" s="188"/>
      <c r="E31" s="188"/>
      <c r="F31" s="188"/>
      <c r="G31" s="188"/>
      <c r="H31" s="188"/>
      <c r="I31" s="215"/>
      <c r="J31" s="188"/>
    </row>
    <row r="32" spans="1:11" ht="20.100000000000001" customHeight="1">
      <c r="A32" s="188"/>
      <c r="B32" s="214"/>
      <c r="C32" s="188"/>
      <c r="D32" s="188"/>
      <c r="E32" s="188"/>
      <c r="F32" s="188"/>
      <c r="G32" s="188"/>
      <c r="H32" s="188"/>
      <c r="I32" s="215"/>
      <c r="J32" s="188"/>
    </row>
    <row r="33" spans="1:10" ht="20.100000000000001" customHeight="1">
      <c r="A33" s="188"/>
      <c r="B33" s="214"/>
      <c r="C33" s="188"/>
      <c r="D33" s="188"/>
      <c r="E33" s="188"/>
      <c r="F33" s="188"/>
      <c r="G33" s="188"/>
      <c r="H33" s="188"/>
      <c r="I33" s="215"/>
      <c r="J33" s="188"/>
    </row>
    <row r="34" spans="1:10" ht="20.100000000000001" customHeight="1">
      <c r="A34" s="188"/>
      <c r="B34" s="214"/>
      <c r="C34" s="188"/>
      <c r="D34" s="188"/>
      <c r="E34" s="188"/>
      <c r="F34" s="188"/>
      <c r="G34" s="188"/>
      <c r="H34" s="188"/>
      <c r="I34" s="215"/>
      <c r="J34" s="188"/>
    </row>
    <row r="35" spans="1:10" ht="20.100000000000001" customHeight="1">
      <c r="A35" s="188"/>
      <c r="B35" s="214"/>
      <c r="C35" s="188"/>
      <c r="D35" s="188"/>
      <c r="E35" s="188"/>
      <c r="F35" s="188"/>
      <c r="G35" s="188"/>
      <c r="H35" s="188"/>
      <c r="I35" s="215"/>
      <c r="J35" s="188"/>
    </row>
    <row r="36" spans="1:10" ht="20.100000000000001" customHeight="1">
      <c r="A36" s="188"/>
      <c r="B36" s="214"/>
      <c r="C36" s="188"/>
      <c r="D36" s="188"/>
      <c r="E36" s="188"/>
      <c r="F36" s="188"/>
      <c r="G36" s="188"/>
      <c r="H36" s="188"/>
      <c r="I36" s="215"/>
      <c r="J36" s="188"/>
    </row>
    <row r="37" spans="1:10" ht="20.100000000000001" customHeight="1">
      <c r="A37" s="188"/>
      <c r="B37" s="214"/>
      <c r="C37" s="188"/>
      <c r="D37" s="188"/>
      <c r="E37" s="188"/>
      <c r="F37" s="188"/>
      <c r="G37" s="188"/>
      <c r="H37" s="188"/>
      <c r="I37" s="215"/>
      <c r="J37" s="188"/>
    </row>
    <row r="38" spans="1:10" ht="20.100000000000001" customHeight="1">
      <c r="A38" s="191"/>
      <c r="B38" s="216"/>
      <c r="C38" s="191"/>
      <c r="D38" s="191"/>
      <c r="E38" s="191"/>
      <c r="F38" s="191"/>
      <c r="G38" s="191"/>
      <c r="H38" s="191"/>
      <c r="I38" s="217"/>
      <c r="J38" s="191"/>
    </row>
    <row r="39" spans="1:10" ht="20.100000000000001" customHeight="1">
      <c r="A39" s="191"/>
      <c r="B39" s="216"/>
      <c r="C39" s="191"/>
      <c r="D39" s="191"/>
      <c r="E39" s="191"/>
      <c r="F39" s="191"/>
      <c r="G39" s="191"/>
      <c r="H39" s="191"/>
      <c r="I39" s="217"/>
      <c r="J39" s="191"/>
    </row>
    <row r="40" spans="1:10" ht="20.100000000000001" customHeight="1">
      <c r="A40" s="191"/>
      <c r="B40" s="216"/>
      <c r="C40" s="191"/>
      <c r="D40" s="191"/>
      <c r="E40" s="191"/>
      <c r="F40" s="191"/>
      <c r="G40" s="191"/>
      <c r="H40" s="191"/>
      <c r="I40" s="217"/>
      <c r="J40" s="191"/>
    </row>
    <row r="41" spans="1:10" ht="20.100000000000001" customHeight="1">
      <c r="A41" s="191"/>
      <c r="B41" s="216"/>
      <c r="C41" s="191"/>
      <c r="D41" s="191"/>
      <c r="E41" s="191"/>
      <c r="F41" s="191"/>
      <c r="G41" s="191"/>
      <c r="H41" s="191"/>
      <c r="I41" s="217"/>
      <c r="J41" s="191"/>
    </row>
    <row r="42" spans="1:10" ht="20.100000000000001" customHeight="1">
      <c r="A42" s="191"/>
      <c r="B42" s="216"/>
      <c r="C42" s="191"/>
      <c r="D42" s="191"/>
      <c r="E42" s="191"/>
      <c r="F42" s="191"/>
      <c r="G42" s="191"/>
      <c r="H42" s="191"/>
      <c r="I42" s="217"/>
      <c r="J42" s="191"/>
    </row>
    <row r="43" spans="1:10" ht="20.100000000000001" customHeight="1">
      <c r="A43" s="191"/>
      <c r="B43" s="216"/>
      <c r="C43" s="191"/>
      <c r="D43" s="191"/>
      <c r="E43" s="191"/>
      <c r="F43" s="191"/>
      <c r="G43" s="191"/>
      <c r="H43" s="191"/>
      <c r="I43" s="217"/>
      <c r="J43" s="191"/>
    </row>
    <row r="44" spans="1:10" ht="20.100000000000001" customHeight="1">
      <c r="A44" s="191"/>
      <c r="B44" s="216"/>
      <c r="C44" s="191"/>
      <c r="D44" s="191"/>
      <c r="E44" s="191"/>
      <c r="F44" s="191"/>
      <c r="G44" s="191"/>
      <c r="H44" s="191"/>
      <c r="I44" s="217"/>
      <c r="J44" s="191"/>
    </row>
    <row r="45" spans="1:10" ht="20.100000000000001" customHeight="1">
      <c r="A45" s="191"/>
      <c r="B45" s="216"/>
      <c r="C45" s="191"/>
      <c r="D45" s="191"/>
      <c r="E45" s="191"/>
      <c r="F45" s="191"/>
      <c r="G45" s="191"/>
      <c r="H45" s="191"/>
      <c r="I45" s="217"/>
      <c r="J45" s="191"/>
    </row>
    <row r="46" spans="1:10" ht="20.100000000000001" customHeight="1">
      <c r="A46" s="191"/>
      <c r="B46" s="216"/>
      <c r="C46" s="191"/>
      <c r="D46" s="191"/>
      <c r="E46" s="191"/>
      <c r="F46" s="191"/>
      <c r="G46" s="191"/>
      <c r="H46" s="191"/>
      <c r="I46" s="217"/>
      <c r="J46" s="191"/>
    </row>
    <row r="47" spans="1:10" ht="20.100000000000001" customHeight="1">
      <c r="A47" s="191"/>
      <c r="B47" s="218"/>
      <c r="C47" s="219"/>
      <c r="D47" s="219"/>
      <c r="E47" s="219"/>
      <c r="F47" s="219"/>
      <c r="G47" s="219"/>
      <c r="H47" s="219"/>
      <c r="I47" s="220"/>
      <c r="J47" s="191"/>
    </row>
    <row r="48" spans="1:10" ht="20.100000000000001" customHeight="1">
      <c r="A48" s="526" t="s">
        <v>277</v>
      </c>
      <c r="B48" s="526"/>
      <c r="C48" s="526"/>
      <c r="D48" s="526"/>
      <c r="E48" s="526"/>
      <c r="F48" s="526"/>
      <c r="G48" s="526"/>
      <c r="H48" s="526"/>
      <c r="I48" s="526"/>
      <c r="J48" s="526"/>
    </row>
  </sheetData>
  <sheetProtection algorithmName="SHA-512" hashValue="cw+srZ5c4FSxhs6cAqNayK0KakPg8/EjQIvT+25gJiSCi/uMc8bnY2DG5qQy7TjCFd6X6CKnYUMSokcnkspv5Q==" saltValue="7b9AY1EVO8KNKHHdwkEFGQ==" spinCount="100000" sheet="1" objects="1" scenarios="1"/>
  <mergeCells count="18">
    <mergeCell ref="H1:I1"/>
    <mergeCell ref="B2:I3"/>
    <mergeCell ref="B4:I4"/>
    <mergeCell ref="A48:J48"/>
    <mergeCell ref="B13:I13"/>
    <mergeCell ref="C7:D8"/>
    <mergeCell ref="C9:D10"/>
    <mergeCell ref="B5:I6"/>
    <mergeCell ref="B14:I14"/>
    <mergeCell ref="B15:I15"/>
    <mergeCell ref="B16:I16"/>
    <mergeCell ref="B24:I24"/>
    <mergeCell ref="C18:D18"/>
    <mergeCell ref="G18:H18"/>
    <mergeCell ref="E7:H8"/>
    <mergeCell ref="E9:H10"/>
    <mergeCell ref="D20:G20"/>
    <mergeCell ref="B25:I25"/>
  </mergeCells>
  <phoneticPr fontId="2"/>
  <printOptions horizontalCentered="1"/>
  <pageMargins left="0.98425196850393704" right="0.59055118110236227" top="0.39370078740157483" bottom="0.19685039370078741" header="0.31496062992125984" footer="0.19685039370078741"/>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heetViews>
  <sheetFormatPr defaultColWidth="8.875" defaultRowHeight="13.5"/>
  <cols>
    <col min="2" max="2" width="35.875" customWidth="1"/>
    <col min="3" max="3" width="11.625" customWidth="1"/>
    <col min="4" max="4" width="15.5" customWidth="1"/>
    <col min="5" max="6" width="23.125" customWidth="1"/>
    <col min="7" max="7" width="72.375" customWidth="1"/>
  </cols>
  <sheetData>
    <row r="1" spans="1:7" ht="30" customHeight="1">
      <c r="A1" s="1" t="s">
        <v>102</v>
      </c>
      <c r="B1" s="1" t="s">
        <v>103</v>
      </c>
      <c r="C1" s="772" t="s">
        <v>104</v>
      </c>
      <c r="D1" s="772"/>
      <c r="E1" s="1" t="s">
        <v>105</v>
      </c>
      <c r="F1" s="1" t="s">
        <v>106</v>
      </c>
      <c r="G1" s="1" t="s">
        <v>107</v>
      </c>
    </row>
    <row r="2" spans="1:7" ht="48" customHeight="1">
      <c r="A2" s="2">
        <v>1</v>
      </c>
      <c r="B2" s="4" t="str">
        <f>IF('（A)入力シート'!F16="","",'（A)入力シート'!F16)</f>
        <v/>
      </c>
      <c r="C2" s="5" t="s">
        <v>139</v>
      </c>
      <c r="D2" s="228" t="str">
        <f>IF('（A)入力シート'!L68="","",'（A)入力シート'!L68)</f>
        <v/>
      </c>
      <c r="E2" s="2" t="str">
        <f>IF('（A)入力シート'!F27="","",'（A)入力シート'!F27)</f>
        <v/>
      </c>
      <c r="F2" s="2" t="str">
        <f>IF('（A)入力シート'!F28="","",'（A)入力シート'!F28)</f>
        <v/>
      </c>
      <c r="G2" s="3" t="str">
        <f>IF('（A)入力シート'!C70="","",'（A)入力シート'!C70)</f>
        <v/>
      </c>
    </row>
  </sheetData>
  <sheetProtection algorithmName="SHA-512" hashValue="3H9jYhylpUAJwWAM0ZZQvQfhHw8t0X3vz2sKf8VaBmuZ2+cFO+JIgEEx0e/yeV24ApPWdNaZXe9ooIiWBfX+BA==" saltValue="weyH3N4Yzlq+WqcYhOfjLw==" spinCount="100000" sheet="1" objects="1" scenarios="1"/>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2023-06-04T08:53:46Z</cp:lastPrinted>
  <dcterms:created xsi:type="dcterms:W3CDTF">2019-02-27T02:49:53Z</dcterms:created>
  <dcterms:modified xsi:type="dcterms:W3CDTF">2023-06-04T08:56:35Z</dcterms:modified>
</cp:coreProperties>
</file>