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always"/>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13_ncr:1_{A74825C9-1F50-4C5A-88DD-47A55EABC88A}"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C)参加申込書" sheetId="6" r:id="rId2"/>
    <sheet name="(D)アナウンス原稿" sheetId="4" r:id="rId3"/>
    <sheet name="(E)ステージ配置図" sheetId="5" r:id="rId4"/>
    <sheet name="(F)前売券申込書" sheetId="7" r:id="rId5"/>
    <sheet name="(G)出演順調整申請書" sheetId="8" r:id="rId6"/>
    <sheet name="(H)参加料払込確認" sheetId="9" r:id="rId7"/>
    <sheet name="事務局作業用①" sheetId="10" r:id="rId8"/>
  </sheets>
  <definedNames>
    <definedName name="_xlnm.Print_Area" localSheetId="1">'(C)参加申込書'!$A$1:$L$37</definedName>
    <definedName name="_xlnm.Print_Area" localSheetId="2">'(D)アナウンス原稿'!$A$1:$J$25</definedName>
    <definedName name="_xlnm.Print_Area" localSheetId="3">'(E)ステージ配置図'!$A$1:$T$31</definedName>
    <definedName name="_xlnm.Print_Area" localSheetId="4">'(F)前売券申込書'!$A$1:$H$42</definedName>
    <definedName name="_xlnm.Print_Area" localSheetId="5">'(G)出演順調整申請書'!$A$1:$R$45</definedName>
    <definedName name="_xlnm.Print_Area" localSheetId="6">'(H)参加料払込確認'!$A$1:$J$48</definedName>
    <definedName name="イケマ_カズコ">'（A)入力シート'!$F$24</definedName>
    <definedName name="課題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7" l="1"/>
  <c r="C16" i="7"/>
  <c r="C15" i="7"/>
  <c r="C14" i="7"/>
  <c r="C13" i="7"/>
  <c r="C12" i="7"/>
  <c r="E13" i="7"/>
  <c r="C10" i="4"/>
  <c r="C9" i="4"/>
  <c r="C18" i="7"/>
  <c r="E17" i="7"/>
  <c r="E16" i="7"/>
  <c r="E15" i="7"/>
  <c r="E14" i="7"/>
  <c r="E12" i="7"/>
  <c r="I1" i="6"/>
  <c r="D77" i="1" l="1"/>
  <c r="H55" i="1"/>
  <c r="E18" i="9" s="1"/>
  <c r="C16" i="8"/>
  <c r="A2" i="7"/>
  <c r="B2" i="9"/>
  <c r="A2" i="4"/>
  <c r="E9" i="9"/>
  <c r="M34" i="8"/>
  <c r="M33" i="8"/>
  <c r="K34" i="8"/>
  <c r="K33" i="8"/>
  <c r="F33" i="8"/>
  <c r="F34" i="8"/>
  <c r="C23" i="8"/>
  <c r="H19" i="8"/>
  <c r="M9" i="8"/>
  <c r="H35" i="6"/>
  <c r="M10" i="8"/>
  <c r="C15" i="6"/>
  <c r="E7" i="9"/>
  <c r="M8" i="8"/>
  <c r="C8" i="6"/>
  <c r="F40" i="7"/>
  <c r="F9" i="7"/>
  <c r="F38" i="7"/>
  <c r="F7" i="7"/>
  <c r="C5" i="7"/>
  <c r="H1" i="9"/>
  <c r="M1" i="8"/>
  <c r="F1" i="7"/>
  <c r="Q1" i="5"/>
  <c r="G1" i="4"/>
  <c r="C36" i="7"/>
  <c r="M6" i="5"/>
  <c r="Q3" i="8"/>
  <c r="F6" i="5"/>
  <c r="C7" i="4"/>
  <c r="F6" i="6"/>
  <c r="K28" i="6"/>
  <c r="K27" i="6"/>
  <c r="AL10" i="1"/>
  <c r="AL11" i="1" s="1"/>
  <c r="AL12" i="1" s="1"/>
  <c r="AL13" i="1" s="1"/>
  <c r="AL14" i="1" s="1"/>
  <c r="AL15" i="1" s="1"/>
  <c r="AL16" i="1" s="1"/>
  <c r="AF11" i="1"/>
  <c r="AF12" i="1" s="1"/>
  <c r="AF13" i="1" s="1"/>
  <c r="AF14" i="1" s="1"/>
  <c r="AF15" i="1" s="1"/>
  <c r="J9" i="1"/>
  <c r="J25" i="6"/>
  <c r="AL9" i="1" l="1"/>
  <c r="C5" i="5"/>
  <c r="C3" i="5"/>
  <c r="J5" i="6"/>
  <c r="I41" i="1"/>
  <c r="C6" i="5" l="1"/>
  <c r="C6" i="6" l="1"/>
  <c r="C31" i="6" l="1"/>
  <c r="I15" i="6"/>
  <c r="J13" i="6"/>
  <c r="J12" i="6"/>
  <c r="C13" i="6"/>
  <c r="D12" i="6"/>
  <c r="I10" i="6"/>
  <c r="C10" i="6"/>
  <c r="G2" i="10" l="1"/>
  <c r="D2" i="10"/>
  <c r="C32" i="6"/>
  <c r="C26" i="6"/>
  <c r="F29" i="6" l="1"/>
  <c r="J55" i="1"/>
  <c r="G18" i="9" s="1"/>
  <c r="H29" i="6" l="1"/>
  <c r="J24" i="6" l="1"/>
  <c r="J23" i="6"/>
  <c r="D23" i="6"/>
  <c r="C25" i="6"/>
  <c r="D24" i="6"/>
  <c r="D16" i="6"/>
  <c r="B2" i="10"/>
  <c r="F2" i="10"/>
  <c r="E2" i="10"/>
  <c r="C16" i="4"/>
  <c r="D14" i="4"/>
  <c r="D12" i="4"/>
  <c r="H33" i="6"/>
  <c r="D17" i="6"/>
  <c r="K16" i="6"/>
  <c r="K19" i="6"/>
  <c r="K20" i="6"/>
  <c r="K21" i="6"/>
  <c r="K22" i="6"/>
  <c r="K18" i="6"/>
  <c r="D19" i="6"/>
  <c r="D20" i="6"/>
  <c r="D21" i="6"/>
  <c r="D22" i="6"/>
  <c r="D18" i="6"/>
  <c r="C11" i="6"/>
  <c r="C9" i="6"/>
  <c r="F21" i="1"/>
  <c r="F15" i="1"/>
  <c r="C15" i="4" l="1"/>
  <c r="F13" i="1"/>
  <c r="H33" i="1"/>
  <c r="F24" i="1"/>
  <c r="C14" i="6" l="1"/>
  <c r="D11" i="4"/>
  <c r="D13" i="4"/>
  <c r="C7" i="6"/>
  <c r="C8" i="4"/>
</calcChain>
</file>

<file path=xl/sharedStrings.xml><?xml version="1.0" encoding="utf-8"?>
<sst xmlns="http://schemas.openxmlformats.org/spreadsheetml/2006/main" count="372" uniqueCount="304">
  <si>
    <t>は必要に応じて入力してください。</t>
    <rPh sb="1" eb="3">
      <t>ヒツヨウ</t>
    </rPh>
    <rPh sb="4" eb="5">
      <t>オウ</t>
    </rPh>
    <rPh sb="7" eb="9">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</si>
  <si>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</si>
  <si>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</si>
  <si>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</si>
  <si>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</si>
  <si>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③</t>
    <phoneticPr fontId="2"/>
  </si>
  <si>
    <t>ふりがな</t>
    <phoneticPr fontId="2"/>
  </si>
  <si>
    <t>団体名</t>
    <rPh sb="0" eb="2">
      <t>ダンタイ</t>
    </rPh>
    <rPh sb="2" eb="3">
      <t>メイ</t>
    </rPh>
    <phoneticPr fontId="2"/>
  </si>
  <si>
    <t>責任者携帯電話番号</t>
    <rPh sb="0" eb="3">
      <t>セキニンシャ</t>
    </rPh>
    <rPh sb="3" eb="5">
      <t>ケイタイ</t>
    </rPh>
    <rPh sb="5" eb="7">
      <t>デンワ</t>
    </rPh>
    <rPh sb="7" eb="9">
      <t>バンゴウ</t>
    </rPh>
    <phoneticPr fontId="2"/>
  </si>
  <si>
    <t>◆各種承諾</t>
    <rPh sb="1" eb="3">
      <t>カクシュ</t>
    </rPh>
    <rPh sb="3" eb="5">
      <t>ショウダク</t>
    </rPh>
    <phoneticPr fontId="2"/>
  </si>
  <si>
    <t>ふりがな</t>
    <phoneticPr fontId="2"/>
  </si>
  <si>
    <t>日本語</t>
    <rPh sb="0" eb="3">
      <t>ニホンゴ</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</si>
  <si>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</si>
  <si>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</si>
  <si>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</si>
  <si>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</si>
  <si>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①参加料</t>
    <rPh sb="1" eb="3">
      <t>サンカ</t>
    </rPh>
    <rPh sb="3" eb="4">
      <t>リョウ</t>
    </rPh>
    <phoneticPr fontId="2"/>
  </si>
  <si>
    <t>円</t>
    <rPh sb="0" eb="1">
      <t>エン</t>
    </rPh>
    <phoneticPr fontId="2"/>
  </si>
  <si>
    <t>枚</t>
    <rPh sb="0" eb="1">
      <t>マイ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</si>
  <si>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</si>
  <si>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</si>
  <si>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承諾します</t>
  </si>
  <si>
    <t>ＦＡＸ</t>
    <phoneticPr fontId="3"/>
  </si>
  <si>
    <t>原　語</t>
    <rPh sb="0" eb="1">
      <t>ハラ</t>
    </rPh>
    <rPh sb="2" eb="3">
      <t>ゴ</t>
    </rPh>
    <phoneticPr fontId="3"/>
  </si>
  <si>
    <t>日本語</t>
    <rPh sb="0" eb="3">
      <t>ニホンゴ</t>
    </rPh>
    <phoneticPr fontId="3"/>
  </si>
  <si>
    <t>所属長名</t>
    <rPh sb="0" eb="3">
      <t>ショゾクチョウ</t>
    </rPh>
    <rPh sb="3" eb="4">
      <t>メイ</t>
    </rPh>
    <phoneticPr fontId="3"/>
  </si>
  <si>
    <t>責任者名（顧問）</t>
    <rPh sb="0" eb="3">
      <t>セキニンシャ</t>
    </rPh>
    <rPh sb="3" eb="4">
      <t>メイ</t>
    </rPh>
    <rPh sb="5" eb="7">
      <t>コモン</t>
    </rPh>
    <phoneticPr fontId="3"/>
  </si>
  <si>
    <t>〒</t>
    <phoneticPr fontId="2"/>
  </si>
  <si>
    <t>責任者携帯番号</t>
    <rPh sb="0" eb="3">
      <t>セキニンシャ</t>
    </rPh>
    <rPh sb="3" eb="5">
      <t>ケイタイ</t>
    </rPh>
    <rPh sb="5" eb="7">
      <t>バンゴウ</t>
    </rPh>
    <phoneticPr fontId="2"/>
  </si>
  <si>
    <t>団　体　名</t>
    <rPh sb="0" eb="1">
      <t>ダン</t>
    </rPh>
    <rPh sb="2" eb="3">
      <t>カラダ</t>
    </rPh>
    <rPh sb="4" eb="5">
      <t>メイ</t>
    </rPh>
    <phoneticPr fontId="3"/>
  </si>
  <si>
    <t>団体所在地</t>
    <rPh sb="0" eb="1">
      <t>ダン</t>
    </rPh>
    <rPh sb="1" eb="2">
      <t>カラダ</t>
    </rPh>
    <rPh sb="2" eb="3">
      <t>ショ</t>
    </rPh>
    <rPh sb="3" eb="4">
      <t>ザイ</t>
    </rPh>
    <rPh sb="4" eb="5">
      <t>チ</t>
    </rPh>
    <phoneticPr fontId="3"/>
  </si>
  <si>
    <t>の部</t>
    <rPh sb="1" eb="2">
      <t>ブ</t>
    </rPh>
    <phoneticPr fontId="3"/>
  </si>
  <si>
    <t>番</t>
    <rPh sb="0" eb="1">
      <t>バン</t>
    </rPh>
    <phoneticPr fontId="3"/>
  </si>
  <si>
    <t>ふりがな</t>
    <phoneticPr fontId="3"/>
  </si>
  <si>
    <t>※プログラム</t>
    <phoneticPr fontId="3"/>
  </si>
  <si>
    <t>部　門</t>
    <rPh sb="0" eb="1">
      <t>ブ</t>
    </rPh>
    <rPh sb="2" eb="3">
      <t>モン</t>
    </rPh>
    <phoneticPr fontId="2"/>
  </si>
  <si>
    <t>備考欄</t>
    <rPh sb="0" eb="1">
      <t>ソナエ</t>
    </rPh>
    <rPh sb="1" eb="2">
      <t>コウ</t>
    </rPh>
    <rPh sb="2" eb="3">
      <t>ラン</t>
    </rPh>
    <phoneticPr fontId="3"/>
  </si>
  <si>
    <t>※出演順は，事務局にて記入いたします。</t>
    <phoneticPr fontId="2"/>
  </si>
  <si>
    <t>登録人数</t>
    <rPh sb="0" eb="2">
      <t>とうろく</t>
    </rPh>
    <rPh sb="2" eb="4">
      <t>にんずう</t>
    </rPh>
    <phoneticPr fontId="2" type="Hiragana"/>
  </si>
  <si>
    <t>名</t>
    <rPh sb="0" eb="1">
      <t>めい</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</si>
  <si>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</si>
  <si>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</si>
  <si>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</si>
  <si>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</si>
  <si>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</si>
  <si>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</si>
  <si>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</si>
  <si>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</si>
  <si>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</si>
  <si>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⑪</t>
    <phoneticPr fontId="2"/>
  </si>
  <si>
    <t>団体名</t>
    <rPh sb="0" eb="2">
      <t>ダンタイ</t>
    </rPh>
    <rPh sb="2" eb="3">
      <t>メイ</t>
    </rPh>
    <phoneticPr fontId="3"/>
  </si>
  <si>
    <t>※合同演奏</t>
    <rPh sb="1" eb="3">
      <t>ゴウドウ</t>
    </rPh>
    <rPh sb="3" eb="5">
      <t>エンソウ</t>
    </rPh>
    <phoneticPr fontId="3"/>
  </si>
  <si>
    <t>名</t>
    <rPh sb="0" eb="1">
      <t>メイ</t>
    </rPh>
    <phoneticPr fontId="3"/>
  </si>
  <si>
    <t>ピアノ使用</t>
    <rPh sb="3" eb="5">
      <t>シヨウ</t>
    </rPh>
    <phoneticPr fontId="2"/>
  </si>
  <si>
    <t>登録者数</t>
    <rPh sb="0" eb="3">
      <t>トウロクシャ</t>
    </rPh>
    <rPh sb="3" eb="4">
      <t>スウ</t>
    </rPh>
    <phoneticPr fontId="3"/>
  </si>
  <si>
    <t>うち演奏者数</t>
    <rPh sb="2" eb="4">
      <t>エンソウ</t>
    </rPh>
    <rPh sb="4" eb="5">
      <t>モノ</t>
    </rPh>
    <rPh sb="5" eb="6">
      <t>スウ</t>
    </rPh>
    <phoneticPr fontId="3"/>
  </si>
  <si>
    <t>番</t>
    <rPh sb="0" eb="1">
      <t>バン</t>
    </rPh>
    <phoneticPr fontId="2"/>
  </si>
  <si>
    <t>指揮者名</t>
    <rPh sb="0" eb="3">
      <t>シキシャ</t>
    </rPh>
    <rPh sb="3" eb="4">
      <t>メイ</t>
    </rPh>
    <phoneticPr fontId="2"/>
  </si>
  <si>
    <t>（学校長名）</t>
    <rPh sb="4" eb="5">
      <t>メイ</t>
    </rPh>
    <phoneticPr fontId="2"/>
  </si>
  <si>
    <t>指揮者名</t>
    <rPh sb="0" eb="2">
      <t>シキ</t>
    </rPh>
    <rPh sb="2" eb="3">
      <t>シャ</t>
    </rPh>
    <rPh sb="3" eb="4">
      <t>メイ</t>
    </rPh>
    <phoneticPr fontId="3"/>
  </si>
  <si>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</si>
  <si>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</si>
  <si>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</si>
  <si>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</si>
  <si>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曲　　名</t>
    <phoneticPr fontId="2" type="Hiragana"/>
  </si>
  <si>
    <t>⑩</t>
    <phoneticPr fontId="2"/>
  </si>
  <si>
    <t>承諾書</t>
    <rPh sb="0" eb="3">
      <t>ショウダクショ</t>
    </rPh>
    <phoneticPr fontId="2"/>
  </si>
  <si>
    <t>小学校</t>
    <rPh sb="0" eb="3">
      <t>ショウガッコウ</t>
    </rPh>
    <phoneticPr fontId="4"/>
  </si>
  <si>
    <t>中学校</t>
    <rPh sb="0" eb="3">
      <t>チュウガッコウ</t>
    </rPh>
    <phoneticPr fontId="4"/>
  </si>
  <si>
    <t>の部</t>
    <rPh sb="1" eb="2">
      <t>ブ</t>
    </rPh>
    <phoneticPr fontId="4"/>
  </si>
  <si>
    <t>出演順</t>
    <rPh sb="0" eb="2">
      <t>シュツエン</t>
    </rPh>
    <rPh sb="2" eb="3">
      <t>ジュン</t>
    </rPh>
    <phoneticPr fontId="4"/>
  </si>
  <si>
    <t>団体名</t>
    <rPh sb="0" eb="3">
      <t>ダンタイメイ</t>
    </rPh>
    <phoneticPr fontId="4"/>
  </si>
  <si>
    <t>高等学校</t>
    <rPh sb="0" eb="2">
      <t>コウトウ</t>
    </rPh>
    <rPh sb="2" eb="4">
      <t>ガッコウ</t>
    </rPh>
    <phoneticPr fontId="4"/>
  </si>
  <si>
    <t>大学</t>
    <rPh sb="0" eb="2">
      <t>ダイガク</t>
    </rPh>
    <phoneticPr fontId="4"/>
  </si>
  <si>
    <t>職場・一般</t>
    <rPh sb="0" eb="2">
      <t>ショクバ</t>
    </rPh>
    <rPh sb="3" eb="5">
      <t>イッパン</t>
    </rPh>
    <phoneticPr fontId="4"/>
  </si>
  <si>
    <t>　</t>
    <phoneticPr fontId="4"/>
  </si>
  <si>
    <t>椅子</t>
    <rPh sb="0" eb="2">
      <t>イス</t>
    </rPh>
    <phoneticPr fontId="4"/>
  </si>
  <si>
    <t>ピアノ椅子</t>
    <rPh sb="3" eb="5">
      <t>イス</t>
    </rPh>
    <phoneticPr fontId="4"/>
  </si>
  <si>
    <t>譜面台</t>
    <rPh sb="0" eb="2">
      <t>フメン</t>
    </rPh>
    <rPh sb="2" eb="3">
      <t>ダイ</t>
    </rPh>
    <phoneticPr fontId="4"/>
  </si>
  <si>
    <t>２段目</t>
    <rPh sb="1" eb="3">
      <t>ダンメ</t>
    </rPh>
    <phoneticPr fontId="4"/>
  </si>
  <si>
    <t>脚</t>
    <rPh sb="0" eb="1">
      <t>キャク</t>
    </rPh>
    <phoneticPr fontId="4"/>
  </si>
  <si>
    <t>台</t>
    <rPh sb="0" eb="1">
      <t>ダイ</t>
    </rPh>
    <phoneticPr fontId="4"/>
  </si>
  <si>
    <t>指揮台</t>
    <rPh sb="0" eb="3">
      <t>シキダイ</t>
    </rPh>
    <phoneticPr fontId="5"/>
  </si>
  <si>
    <t>１段目</t>
    <rPh sb="1" eb="3">
      <t>ダンメ</t>
    </rPh>
    <phoneticPr fontId="4"/>
  </si>
  <si>
    <t>指揮者用譜面台</t>
    <rPh sb="6" eb="7">
      <t>ダイ</t>
    </rPh>
    <phoneticPr fontId="5"/>
  </si>
  <si>
    <t>ピアノ
（ヤマハ442Hz）</t>
    <phoneticPr fontId="5"/>
  </si>
  <si>
    <t>電　　源</t>
    <phoneticPr fontId="4"/>
  </si>
  <si>
    <t>打楽器</t>
    <rPh sb="0" eb="3">
      <t>ダガッキ</t>
    </rPh>
    <phoneticPr fontId="4"/>
  </si>
  <si>
    <t>枚</t>
    <rPh sb="0" eb="1">
      <t>マイ</t>
    </rPh>
    <phoneticPr fontId="3"/>
  </si>
  <si>
    <t>団体名（学校名）</t>
    <rPh sb="0" eb="2">
      <t>ダンタイ</t>
    </rPh>
    <rPh sb="2" eb="3">
      <t>メイ</t>
    </rPh>
    <rPh sb="4" eb="7">
      <t>ガッコウメイ</t>
    </rPh>
    <phoneticPr fontId="3"/>
  </si>
  <si>
    <t>学校長名（所属長）</t>
    <rPh sb="0" eb="3">
      <t>ガッコウチョウ</t>
    </rPh>
    <rPh sb="3" eb="4">
      <t>メイ</t>
    </rPh>
    <phoneticPr fontId="3"/>
  </si>
  <si>
    <t>職印</t>
    <rPh sb="0" eb="2">
      <t>ショクイン</t>
    </rPh>
    <phoneticPr fontId="3"/>
  </si>
  <si>
    <t>②出演順を調整あるいは考慮する理由（具体的に）</t>
    <phoneticPr fontId="3"/>
  </si>
  <si>
    <t>③離島団体は、往復航空機の日付及び出発時間を記入ください。</t>
    <phoneticPr fontId="3"/>
  </si>
  <si>
    <t>時</t>
    <rPh sb="0" eb="1">
      <t>ジ</t>
    </rPh>
    <phoneticPr fontId="2"/>
  </si>
  <si>
    <t>分発）</t>
    <rPh sb="0" eb="1">
      <t>フン</t>
    </rPh>
    <rPh sb="1" eb="2">
      <t>ハツ</t>
    </rPh>
    <phoneticPr fontId="2"/>
  </si>
  <si>
    <t>●「三者面談」との理由で、出演順調整（日付指定）出来ません。（学校内での調整をお願いします）</t>
    <phoneticPr fontId="2"/>
  </si>
  <si>
    <t>●各団体の所属長から申請下さい。（所属長押印）</t>
    <phoneticPr fontId="3"/>
  </si>
  <si>
    <t>●時間の指定は出来ません。</t>
    <rPh sb="7" eb="9">
      <t>デキ</t>
    </rPh>
    <phoneticPr fontId="3"/>
  </si>
  <si>
    <t>●申出のあった団体については常任理事会にて検討し、更に代表者会議にて全参加団体の了承が</t>
    <phoneticPr fontId="2"/>
  </si>
  <si>
    <t>（H）</t>
    <phoneticPr fontId="2"/>
  </si>
  <si>
    <t>団　体　名</t>
    <rPh sb="0" eb="1">
      <t>ダン</t>
    </rPh>
    <rPh sb="2" eb="3">
      <t>カラダ</t>
    </rPh>
    <rPh sb="4" eb="5">
      <t>メイ</t>
    </rPh>
    <phoneticPr fontId="2"/>
  </si>
  <si>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</si>
  <si>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</si>
  <si>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</si>
  <si>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</si>
  <si>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</si>
  <si>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</si>
  <si>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◆自由曲について（ご注意）</t>
    <rPh sb="1" eb="3">
      <t>ジユウ</t>
    </rPh>
    <rPh sb="3" eb="4">
      <t>キョク</t>
    </rPh>
    <rPh sb="10" eb="12">
      <t>チュウイ</t>
    </rPh>
    <phoneticPr fontId="2"/>
  </si>
  <si>
    <t>一般券</t>
    <rPh sb="0" eb="2">
      <t>いっぱん</t>
    </rPh>
    <rPh sb="2" eb="3">
      <t>けん</t>
    </rPh>
    <phoneticPr fontId="2" type="Hiragana"/>
  </si>
  <si>
    <t>①希望の日付をお選びください。</t>
    <rPh sb="1" eb="3">
      <t>きぼう</t>
    </rPh>
    <rPh sb="4" eb="6">
      <t>ひづけ</t>
    </rPh>
    <rPh sb="8" eb="9">
      <t>えら</t>
    </rPh>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</si>
  <si>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</si>
  <si>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</si>
  <si>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●「三者面談」との理由で、出演順調整（日付指定）出来ません。（学校内での調整をお願いします）</t>
    <phoneticPr fontId="2" type="Hiragana"/>
  </si>
  <si>
    <t>③離島団体は、往復航空機の日付及び出発時間を記入ください。</t>
    <rPh sb="13" eb="15">
      <t>ひづけ</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</si>
  <si>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</si>
  <si>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</si>
  <si>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</si>
  <si>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</si>
  <si>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</si>
  <si>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入力シートが完了したら・・・</t>
    <rPh sb="0" eb="2">
      <t>にゅうりょく</t>
    </rPh>
    <rPh sb="6" eb="8">
      <t>かんりょう</t>
    </rPh>
    <phoneticPr fontId="2" type="Hiragana"/>
  </si>
  <si>
    <t>⑫</t>
    <phoneticPr fontId="2"/>
  </si>
  <si>
    <t/>
  </si>
  <si>
    <t>（C）</t>
    <phoneticPr fontId="2"/>
  </si>
  <si>
    <t>（D）</t>
    <phoneticPr fontId="2" type="Hiragana"/>
  </si>
  <si>
    <t>（F）</t>
    <phoneticPr fontId="2"/>
  </si>
  <si>
    <t>（G）</t>
    <phoneticPr fontId="2"/>
  </si>
  <si>
    <t>参加料</t>
    <rPh sb="0" eb="3">
      <t>サンカリョウ</t>
    </rPh>
    <phoneticPr fontId="2"/>
  </si>
  <si>
    <t>円</t>
    <rPh sb="0" eb="1">
      <t>えん</t>
    </rPh>
    <phoneticPr fontId="2" type="Hiragana"/>
  </si>
  <si>
    <t>◆当日券の販売について</t>
    <phoneticPr fontId="2"/>
  </si>
  <si>
    <t>沖縄県吹奏楽連盟</t>
    <phoneticPr fontId="3"/>
  </si>
  <si>
    <t>会長　宮　里　　哲　　殿</t>
    <rPh sb="0" eb="2">
      <t>カイチョウ</t>
    </rPh>
    <rPh sb="3" eb="4">
      <t>ミヤ</t>
    </rPh>
    <rPh sb="5" eb="6">
      <t>サト</t>
    </rPh>
    <rPh sb="8" eb="9">
      <t>サトシ</t>
    </rPh>
    <rPh sb="11" eb="12">
      <t>ドノ</t>
    </rPh>
    <phoneticPr fontId="3"/>
  </si>
  <si>
    <t>（</t>
    <phoneticPr fontId="2"/>
  </si>
  <si>
    <t>●顧問の仕事の都合や私用は、具体的な理由をご記入願います。</t>
    <rPh sb="1" eb="3">
      <t>コモン</t>
    </rPh>
    <phoneticPr fontId="3"/>
  </si>
  <si>
    <t>●生徒の大会や検定試験、学校行事、地域行事の参加の場合も具体的な理由をご記入願います。</t>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3"/>
  </si>
  <si>
    <t>　＊保護者、関係者へ購入枚数の確認をしてから申込みをお願いします。</t>
    <rPh sb="22" eb="24">
      <t>モウシコ</t>
    </rPh>
    <rPh sb="27" eb="28">
      <t>ネガ</t>
    </rPh>
    <phoneticPr fontId="2"/>
  </si>
  <si>
    <t>出演順調整申請</t>
    <rPh sb="0" eb="2">
      <t>シュツエン</t>
    </rPh>
    <rPh sb="2" eb="3">
      <t>ジュン</t>
    </rPh>
    <rPh sb="3" eb="5">
      <t>チョウセイ</t>
    </rPh>
    <rPh sb="5" eb="7">
      <t>シンセイ</t>
    </rPh>
    <phoneticPr fontId="2"/>
  </si>
  <si>
    <t>※使用する打楽器は、各団体でご準備ください。</t>
    <rPh sb="1" eb="3">
      <t>シヨウ</t>
    </rPh>
    <rPh sb="5" eb="8">
      <t>ダガッキ</t>
    </rPh>
    <phoneticPr fontId="2"/>
  </si>
  <si>
    <t>出演順</t>
    <rPh sb="0" eb="2">
      <t>シュツエン</t>
    </rPh>
    <rPh sb="2" eb="3">
      <t>ジュン</t>
    </rPh>
    <phoneticPr fontId="2"/>
  </si>
  <si>
    <t>の部</t>
    <phoneticPr fontId="2"/>
  </si>
  <si>
    <t>の部</t>
    <phoneticPr fontId="2" type="Hiragana"/>
  </si>
  <si>
    <t>提出</t>
    <phoneticPr fontId="2"/>
  </si>
  <si>
    <t>ＴＥＬ</t>
    <phoneticPr fontId="3"/>
  </si>
  <si>
    <t>楽　章</t>
    <rPh sb="0" eb="3">
      <t>ガクショウ</t>
    </rPh>
    <phoneticPr fontId="2"/>
  </si>
  <si>
    <t>編曲手続き</t>
    <rPh sb="0" eb="2">
      <t>ヘンキョク</t>
    </rPh>
    <rPh sb="2" eb="4">
      <t>テツヅ</t>
    </rPh>
    <phoneticPr fontId="2"/>
  </si>
  <si>
    <t>団体所属長名
（学校長名）</t>
    <rPh sb="0" eb="2">
      <t>ダンタイ</t>
    </rPh>
    <rPh sb="2" eb="5">
      <t>ショゾクチョウ</t>
    </rPh>
    <rPh sb="5" eb="6">
      <t>メイ</t>
    </rPh>
    <rPh sb="7" eb="10">
      <t>ガッコウチョウ</t>
    </rPh>
    <rPh sb="10" eb="11">
      <t>メイ</t>
    </rPh>
    <phoneticPr fontId="2"/>
  </si>
  <si>
    <t>団体所在地</t>
    <rPh sb="0" eb="2">
      <t>ダンタイ</t>
    </rPh>
    <rPh sb="2" eb="5">
      <t>ショザイチユウビンバンゴウ</t>
    </rPh>
    <phoneticPr fontId="2"/>
  </si>
  <si>
    <t>〒</t>
    <phoneticPr fontId="2" type="Hiragana"/>
  </si>
  <si>
    <t>住所</t>
    <phoneticPr fontId="2" type="Hiragana"/>
  </si>
  <si>
    <t>ＴＥＬ（半角数字）</t>
    <rPh sb="4" eb="6">
      <t>ハンカク</t>
    </rPh>
    <rPh sb="6" eb="8">
      <t>スウジ</t>
    </rPh>
    <phoneticPr fontId="2"/>
  </si>
  <si>
    <t>ＦＡＸ（半角数字）</t>
    <rPh sb="4" eb="6">
      <t>ハンカク</t>
    </rPh>
    <rPh sb="6" eb="8">
      <t>スウジ</t>
    </rPh>
    <phoneticPr fontId="2"/>
  </si>
  <si>
    <t>原　語</t>
    <rPh sb="0" eb="3">
      <t>ゲンゴ</t>
    </rPh>
    <phoneticPr fontId="2"/>
  </si>
  <si>
    <t>責任者
（顧問名）</t>
    <rPh sb="0" eb="3">
      <t>しきしゃ</t>
    </rPh>
    <rPh sb="3" eb="4">
      <t>めい</t>
    </rPh>
    <phoneticPr fontId="2" type="Hiragana"/>
  </si>
  <si>
    <t>④</t>
    <phoneticPr fontId="2" type="Hiragana"/>
  </si>
  <si>
    <t>演奏者人数</t>
    <rPh sb="0" eb="3">
      <t>えんそうしゃ</t>
    </rPh>
    <rPh sb="3" eb="5">
      <t>にんずう</t>
    </rPh>
    <phoneticPr fontId="2" type="Hiragana"/>
  </si>
  <si>
    <t>⑤</t>
    <phoneticPr fontId="2"/>
  </si>
  <si>
    <t>⑥</t>
    <phoneticPr fontId="2" type="Hiragana"/>
  </si>
  <si>
    <t>⑦</t>
    <phoneticPr fontId="2"/>
  </si>
  <si>
    <t>⑧</t>
    <phoneticPr fontId="2" type="Hiragana"/>
  </si>
  <si>
    <t>⑬</t>
    <phoneticPr fontId="2" type="Hiragana"/>
  </si>
  <si>
    <t>名 ＝</t>
    <rPh sb="0" eb="1">
      <t>メイ</t>
    </rPh>
    <phoneticPr fontId="2"/>
  </si>
  <si>
    <r>
      <t>①このデータを貴団体名で保存し、(B)プログラム原稿のデータと共に、Excel様式のまま提出。　</t>
    </r>
    <r>
      <rPr>
        <b/>
        <sz val="12"/>
        <color rgb="FFFF0000"/>
        <rFont val="HG丸ｺﾞｼｯｸM-PRO"/>
        <family val="2"/>
        <charset val="128"/>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</si>
  <si>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団体名</t>
    <rPh sb="0" eb="1">
      <t>ダン</t>
    </rPh>
    <rPh sb="1" eb="2">
      <t>カラダ</t>
    </rPh>
    <rPh sb="2" eb="3">
      <t>メイ</t>
    </rPh>
    <phoneticPr fontId="3"/>
  </si>
  <si>
    <t>名 】＝</t>
    <rPh sb="0" eb="1">
      <t>メイ</t>
    </rPh>
    <phoneticPr fontId="2"/>
  </si>
  <si>
    <t>沖縄県吹奏楽コンクールのプログラムに団体名・指揮者名・出演者名が
記載されることを</t>
    <rPh sb="22" eb="26">
      <t>シキシャメイ</t>
    </rPh>
    <phoneticPr fontId="2"/>
  </si>
  <si>
    <t>沖縄県吹奏楽コンクールにおける当団体の演奏について、
本吹奏楽連盟指定の各社による、録音・写真・ＤＶＤ販売を　　　　　　　　　　　　　　　　　　　　　　　　　　　　　　　　　　　　　　　　　　　　　　　　　　　　　　　　　　　　　　　　　　　　　　　　　　　　　　　　　　　　　　　　　　　　　　　　　　　　　　　　　　　　　　　　　　　　　　　　　　　　　</t>
    <rPh sb="0" eb="3">
      <t>オキナワケン</t>
    </rPh>
    <rPh sb="3" eb="6">
      <t>スイソウガク</t>
    </rPh>
    <rPh sb="79" eb="80">
      <t xml:space="preserve">ホン </t>
    </rPh>
    <rPh sb="103" eb="105">
      <t>ハンバイ</t>
    </rPh>
    <phoneticPr fontId="3"/>
  </si>
  <si>
    <t>提出</t>
    <phoneticPr fontId="2" type="Hiragana"/>
  </si>
  <si>
    <t>提出</t>
    <rPh sb="0" eb="2">
      <t xml:space="preserve">テイシュツ </t>
    </rPh>
    <phoneticPr fontId="2"/>
  </si>
  <si>
    <t>③(C)参加申込書に所属長（学校長）の印を捺印してください。</t>
    <rPh sb="4" eb="6">
      <t>さんか</t>
    </rPh>
    <rPh sb="6" eb="9">
      <t>もうしこみしょ</t>
    </rPh>
    <rPh sb="10" eb="13">
      <t>しょぞくちょう</t>
    </rPh>
    <rPh sb="14" eb="17">
      <t>がっこうちょう</t>
    </rPh>
    <rPh sb="19" eb="20">
      <t>いん</t>
    </rPh>
    <rPh sb="21" eb="23">
      <t>なついん</t>
    </rPh>
    <phoneticPr fontId="2" type="Hiragana"/>
  </si>
  <si>
    <t>＊ピアノ使用（ピアノ使用料は、使用団体の実費負担となります）・・・・・・・・・・・・・・・・・・・・・</t>
    <rPh sb="4" eb="6">
      <t>しよう</t>
    </rPh>
    <phoneticPr fontId="2" type="Hiragana"/>
  </si>
  <si>
    <t>との合同演奏</t>
    <phoneticPr fontId="2"/>
  </si>
  <si>
    <t>に参加申し込みをいたします。</t>
    <phoneticPr fontId="2"/>
  </si>
  <si>
    <t>楽　章
演奏時間</t>
    <rPh sb="0" eb="3">
      <t xml:space="preserve">ガクショウ </t>
    </rPh>
    <rPh sb="3" eb="5">
      <t>エンソウ</t>
    </rPh>
    <rPh sb="5" eb="6">
      <t>ジカン</t>
    </rPh>
    <phoneticPr fontId="2"/>
  </si>
  <si>
    <t>全　体
演奏時間</t>
    <rPh sb="0" eb="3">
      <t xml:space="preserve">ゼンタイ </t>
    </rPh>
    <rPh sb="3" eb="4">
      <t>エン</t>
    </rPh>
    <rPh sb="4" eb="5">
      <t>ソウ</t>
    </rPh>
    <rPh sb="5" eb="6">
      <t>トキ</t>
    </rPh>
    <phoneticPr fontId="3"/>
  </si>
  <si>
    <t>前　売　券</t>
    <rPh sb="0" eb="3">
      <t>マエウリ</t>
    </rPh>
    <rPh sb="4" eb="5">
      <t xml:space="preserve">ケン </t>
    </rPh>
    <phoneticPr fontId="3"/>
  </si>
  <si>
    <t>１，5００円　　×</t>
    <rPh sb="5" eb="6">
      <t>エン</t>
    </rPh>
    <phoneticPr fontId="2"/>
  </si>
  <si>
    <t>大会
日程</t>
    <rPh sb="0" eb="2">
      <t xml:space="preserve">たいかい </t>
    </rPh>
    <rPh sb="3" eb="5">
      <t xml:space="preserve">にってい </t>
    </rPh>
    <phoneticPr fontId="2" type="Hiragana"/>
  </si>
  <si>
    <t>高等学校Ｂ・Ａ</t>
    <rPh sb="0" eb="4">
      <t xml:space="preserve">こうとうがっこう </t>
    </rPh>
    <phoneticPr fontId="2" type="Hiragana"/>
  </si>
  <si>
    <t>中学生Ａ１日目</t>
    <rPh sb="0" eb="3">
      <t xml:space="preserve">ちゅううがくせい </t>
    </rPh>
    <rPh sb="5" eb="7">
      <t xml:space="preserve">にちめ </t>
    </rPh>
    <phoneticPr fontId="2" type="Hiragana"/>
  </si>
  <si>
    <t>中学生Ａ２日目</t>
    <rPh sb="0" eb="3">
      <t xml:space="preserve">ちゅううがくせい </t>
    </rPh>
    <rPh sb="5" eb="7">
      <t xml:space="preserve">にちめ </t>
    </rPh>
    <phoneticPr fontId="2" type="Hiragana"/>
  </si>
  <si>
    <t>中学生Ａ３日目</t>
    <rPh sb="0" eb="3">
      <t xml:space="preserve">ちゅううがくせい </t>
    </rPh>
    <rPh sb="5" eb="7">
      <t xml:space="preserve">にちめ </t>
    </rPh>
    <phoneticPr fontId="2" type="Hiragana"/>
  </si>
  <si>
    <t>●申出のあった団体については常任理事会にて検討し、更に代表者会議にて全参加団体の了承が得られた場合に限り、</t>
    <phoneticPr fontId="2"/>
  </si>
  <si>
    <t>譜面台</t>
    <rPh sb="0" eb="3">
      <t xml:space="preserve">フメンダイ </t>
    </rPh>
    <phoneticPr fontId="2"/>
  </si>
  <si>
    <t>椅子</t>
    <rPh sb="0" eb="2">
      <t xml:space="preserve">イス </t>
    </rPh>
    <phoneticPr fontId="2"/>
  </si>
  <si>
    <t>ピアノ椅子</t>
    <rPh sb="3" eb="5">
      <t xml:space="preserve">イス </t>
    </rPh>
    <phoneticPr fontId="2"/>
  </si>
  <si>
    <t>下手側</t>
    <phoneticPr fontId="2"/>
  </si>
  <si>
    <t>上手側</t>
    <rPh sb="0" eb="1">
      <t xml:space="preserve">カミ </t>
    </rPh>
    <phoneticPr fontId="2"/>
  </si>
  <si>
    <t>ピアノは上手固定！</t>
    <phoneticPr fontId="4"/>
  </si>
  <si>
    <t>パート</t>
    <phoneticPr fontId="2" type="Hiragana"/>
  </si>
  <si>
    <t>パート</t>
    <phoneticPr fontId="2"/>
  </si>
  <si>
    <t>＊登録者数・演奏者人数を入力してください。（参加料金の支払いは、演奏者人数）</t>
    <rPh sb="1" eb="3">
      <t>トウロク</t>
    </rPh>
    <rPh sb="3" eb="4">
      <t>シャ</t>
    </rPh>
    <rPh sb="4" eb="5">
      <t>スウ</t>
    </rPh>
    <rPh sb="6" eb="8">
      <t>エンソウ</t>
    </rPh>
    <rPh sb="8" eb="9">
      <t>シャ</t>
    </rPh>
    <rPh sb="9" eb="11">
      <t>ニンズウ</t>
    </rPh>
    <rPh sb="12" eb="14">
      <t>ニュウリョク</t>
    </rPh>
    <phoneticPr fontId="2"/>
  </si>
  <si>
    <t>（入力の日付が自動入力されます）</t>
    <rPh sb="1" eb="3">
      <t xml:space="preserve">ニュウリョク </t>
    </rPh>
    <rPh sb="4" eb="6">
      <t>ヒヅケ</t>
    </rPh>
    <rPh sb="7" eb="9">
      <t>ジドウ</t>
    </rPh>
    <rPh sb="9" eb="11">
      <t>ニュウリョク</t>
    </rPh>
    <phoneticPr fontId="2"/>
  </si>
  <si>
    <t>＊姓と名の間は１文字スペースをいれてください。　例）沖縄　太郎（おきなわ　たろう）</t>
    <phoneticPr fontId="2" type="Hiragana"/>
  </si>
  <si>
    <t>＊姓と名の間は１文字スペースをいれてください。　例）沖縄　花子（おきなわ　はなこ）</t>
    <rPh sb="0" eb="1">
      <t>セイ</t>
    </rPh>
    <rPh sb="2" eb="3">
      <t>メイ</t>
    </rPh>
    <rPh sb="4" eb="5">
      <t>アイダ</t>
    </rPh>
    <rPh sb="7" eb="9">
      <t>モジ</t>
    </rPh>
    <rPh sb="25" eb="27">
      <t>オキナワ</t>
    </rPh>
    <rPh sb="28" eb="30">
      <t>ハナコ</t>
    </rPh>
    <phoneticPr fontId="2"/>
  </si>
  <si>
    <t>＊責任者（顧問）の携帯番号は、必ずご入力ください。緊急連絡先に使用致します。　　　　　　　　　　　　　　　　　　　　　　　　　　　　　　　　　　　　　　　　　　　　　　　　　　　　　　　　　　　　　　　　　　　　　　　　　　　　　　　　　　　　　　　　　　　　　　　　　　＊携帯電話番号を入力の際は、必ずハイフン（－）を入力してください。例）090-1234-5678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phoneticPr fontId="2"/>
  </si>
  <si>
    <t>＊出版社名は、必ず入力ください。</t>
    <rPh sb="1" eb="4">
      <t>シュッパンシャ</t>
    </rPh>
    <rPh sb="4" eb="5">
      <t>メイ</t>
    </rPh>
    <rPh sb="7" eb="8">
      <t>カナラ</t>
    </rPh>
    <rPh sb="9" eb="11">
      <t>ニュウリョク</t>
    </rPh>
    <phoneticPr fontId="2"/>
  </si>
  <si>
    <t>組曲・楽章
メドレー
構成曲等</t>
    <rPh sb="0" eb="2">
      <t>クミキョク</t>
    </rPh>
    <rPh sb="3" eb="5">
      <t>ガクショウコウセイキョクナド</t>
    </rPh>
    <phoneticPr fontId="2"/>
  </si>
  <si>
    <t>楽　章
演奏時間</t>
    <rPh sb="0" eb="3">
      <t xml:space="preserve">ガクショウ </t>
    </rPh>
    <rPh sb="3" eb="5">
      <t>エンソウ</t>
    </rPh>
    <rPh sb="5" eb="7">
      <t>ジカン</t>
    </rPh>
    <phoneticPr fontId="2"/>
  </si>
  <si>
    <t>＊自由曲の編曲手続き・・・・・・・・・・・・</t>
    <rPh sb="1" eb="4">
      <t>じゆうきょく</t>
    </rPh>
    <rPh sb="5" eb="7">
      <t>へんきょく</t>
    </rPh>
    <rPh sb="7" eb="9">
      <t>てつづ</t>
    </rPh>
    <phoneticPr fontId="2" type="Hiragana"/>
  </si>
  <si>
    <t>＊沖縄県吹奏楽コンクールプログラムに団体名・指揮者名・出演者名が記載されることを・・・・</t>
    <rPh sb="18" eb="20">
      <t>ダンタイ</t>
    </rPh>
    <rPh sb="20" eb="21">
      <t>メイ</t>
    </rPh>
    <rPh sb="22" eb="26">
      <t>シキシャメイ</t>
    </rPh>
    <rPh sb="27" eb="30">
      <t>シュツエンシャ</t>
    </rPh>
    <rPh sb="30" eb="31">
      <t>メイ</t>
    </rPh>
    <rPh sb="32" eb="34">
      <t>キサイ</t>
    </rPh>
    <phoneticPr fontId="2"/>
  </si>
  <si>
    <t>全　体
演奏時間
（○分○○秒）</t>
    <rPh sb="0" eb="3">
      <t xml:space="preserve">ゼンタイ </t>
    </rPh>
    <rPh sb="3" eb="5">
      <t>エンソウ</t>
    </rPh>
    <rPh sb="5" eb="7">
      <t>ジカン</t>
    </rPh>
    <rPh sb="8" eb="10">
      <t>_x0000__x0000__x0003__x0005_</t>
    </rPh>
    <rPh sb="12" eb="13">
      <t xml:space="preserve">_x0003__x0002_	</t>
    </rPh>
    <rPh sb="15" eb="16">
      <t/>
    </rPh>
    <phoneticPr fontId="2"/>
  </si>
  <si>
    <t>②前売券申込</t>
    <rPh sb="1" eb="3">
      <t>マエウ</t>
    </rPh>
    <rPh sb="3" eb="4">
      <t xml:space="preserve">ケン </t>
    </rPh>
    <rPh sb="4" eb="6">
      <t>モウシコ</t>
    </rPh>
    <phoneticPr fontId="2"/>
  </si>
  <si>
    <t>◆参加料・前売券申込</t>
    <rPh sb="1" eb="3">
      <t>サンカ</t>
    </rPh>
    <rPh sb="3" eb="4">
      <t>リョウ</t>
    </rPh>
    <rPh sb="5" eb="7">
      <t>マエウ</t>
    </rPh>
    <rPh sb="7" eb="8">
      <t xml:space="preserve">ケン </t>
    </rPh>
    <rPh sb="8" eb="10">
      <t>モウシコ</t>
    </rPh>
    <phoneticPr fontId="2"/>
  </si>
  <si>
    <t>学生券（小学生～高校生）</t>
    <rPh sb="0" eb="2">
      <t>がくせい</t>
    </rPh>
    <rPh sb="2" eb="3">
      <t>けん</t>
    </rPh>
    <phoneticPr fontId="2" type="Hiragana"/>
  </si>
  <si>
    <t>＊ドロップダウンよりお選びください。</t>
    <phoneticPr fontId="2" type="Hiragana"/>
  </si>
  <si>
    <t>◆前売券申込についてお願い</t>
    <rPh sb="3" eb="4">
      <t xml:space="preserve">けん </t>
    </rPh>
    <phoneticPr fontId="2" type="Hiragana"/>
  </si>
  <si>
    <t>◆出演順調整申請</t>
    <phoneticPr fontId="2" type="Hiragana"/>
  </si>
  <si>
    <t>　＊販売を予定しています。</t>
    <phoneticPr fontId="2"/>
  </si>
  <si>
    <t>　＊前売券の返券は可能です。（大量の返券が無いよう、ご協力をお願いします。）</t>
    <phoneticPr fontId="2" type="Hiragana"/>
  </si>
  <si>
    <t>＊参加料は、郵送いたしました「郵便振替用紙」を使用し、郵便局から払い込みをお願います。</t>
    <rPh sb="1" eb="4">
      <t xml:space="preserve">さんかりょうは </t>
    </rPh>
    <phoneticPr fontId="2" type="Hiragana"/>
  </si>
  <si>
    <t>◆出演者が、他の団体を鑑賞する場合は、入場券をご購入下さい。</t>
    <phoneticPr fontId="2" type="Hiragana"/>
  </si>
  <si>
    <t>１４：００までに事務局へ(G)出演順調整申請書をメール送信（提出）下さい。</t>
    <phoneticPr fontId="2" type="Hiragana"/>
  </si>
  <si>
    <r>
      <t>　［データ送信先］　沖縄県吹奏楽連盟事務局</t>
    </r>
    <r>
      <rPr>
        <b/>
        <sz val="14"/>
        <color theme="1"/>
        <rFont val="HG丸ｺﾞｼｯｸM-PRO"/>
        <family val="2"/>
        <charset val="128"/>
      </rPr>
      <t>　okinawa.suiren@gmail.com</t>
    </r>
    <rPh sb="6" eb="8">
      <t>そうしん</t>
    </rPh>
    <rPh sb="8" eb="9">
      <t>さき</t>
    </rPh>
    <phoneticPr fontId="2" type="Hiragana"/>
  </si>
  <si>
    <t>責任者名
（顧問名）</t>
    <rPh sb="0" eb="3">
      <t>セキニンシャ</t>
    </rPh>
    <rPh sb="3" eb="4">
      <t>メイ</t>
    </rPh>
    <rPh sb="5" eb="7">
      <t>コモン</t>
    </rPh>
    <rPh sb="7" eb="8">
      <t xml:space="preserve">メイ </t>
    </rPh>
    <phoneticPr fontId="3"/>
  </si>
  <si>
    <t>パート</t>
    <phoneticPr fontId="4"/>
  </si>
  <si>
    <t>フロア
１列目</t>
    <rPh sb="4" eb="6">
      <t>レツメ</t>
    </rPh>
    <phoneticPr fontId="4"/>
  </si>
  <si>
    <t>フロア
２列目</t>
    <rPh sb="4" eb="6">
      <t>レツメ</t>
    </rPh>
    <phoneticPr fontId="4"/>
  </si>
  <si>
    <t>フロア３
列目以降</t>
    <rPh sb="4" eb="6">
      <t>レツメ</t>
    </rPh>
    <rPh sb="6" eb="8">
      <t>イコウ</t>
    </rPh>
    <phoneticPr fontId="4"/>
  </si>
  <si>
    <t>入　場　⇒</t>
    <rPh sb="0" eb="3">
      <t xml:space="preserve">ニュウジョウ </t>
    </rPh>
    <phoneticPr fontId="2"/>
  </si>
  <si>
    <t>退　場　⇒</t>
    <rPh sb="0" eb="1">
      <t xml:space="preserve">タイジョウ </t>
    </rPh>
    <rPh sb="1" eb="3">
      <t xml:space="preserve">ニュウジョウ </t>
    </rPh>
    <phoneticPr fontId="2"/>
  </si>
  <si>
    <t>使用するものに○を記入して下さい</t>
    <phoneticPr fontId="4"/>
  </si>
  <si>
    <t>○</t>
    <phoneticPr fontId="2"/>
  </si>
  <si>
    <t>●</t>
    <phoneticPr fontId="2"/>
  </si>
  <si>
    <t>＊出演順は、〈代表者会議〉の抽選で原則決定します。但し、やむを得ない理由により調整を希望する団体は、所属長名で</t>
    <rPh sb="17" eb="19">
      <t xml:space="preserve">ゲンソク </t>
    </rPh>
    <phoneticPr fontId="2"/>
  </si>
  <si>
    <t>　申請書を作成し、</t>
    <rPh sb="0" eb="9">
      <t>シュツエンジュンチョウセイシンセイショソウシン</t>
    </rPh>
    <phoneticPr fontId="2"/>
  </si>
  <si>
    <t>※各書類の提出期限は必ず実施要項にてご確認ください。提出締切り時刻は、全て１４：００です。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phoneticPr fontId="2" type="Hiragana"/>
  </si>
  <si>
    <t>参加料　【 1,500円　×　</t>
    <phoneticPr fontId="2"/>
  </si>
  <si>
    <r>
      <t>＊表示・印字出来ない外字等は、</t>
    </r>
    <r>
      <rPr>
        <b/>
        <sz val="16"/>
        <color rgb="FFFF0000"/>
        <rFont val="HG丸ｺﾞｼｯｸM-PRO"/>
        <family val="2"/>
        <charset val="128"/>
      </rPr>
      <t>プリントとアウトしたものに丁寧に朱書き</t>
    </r>
    <r>
      <rPr>
        <b/>
        <sz val="16"/>
        <rFont val="HG丸ｺﾞｼｯｸM-PRO"/>
        <family val="2"/>
        <charset val="128"/>
      </rPr>
      <t>してください。</t>
    </r>
    <rPh sb="1" eb="3">
      <t>ヒョウジ</t>
    </rPh>
    <rPh sb="4" eb="6">
      <t>インジ</t>
    </rPh>
    <rPh sb="6" eb="8">
      <t>デキ</t>
    </rPh>
    <rPh sb="10" eb="12">
      <t>ガイジ</t>
    </rPh>
    <rPh sb="12" eb="13">
      <t>トウ</t>
    </rPh>
    <rPh sb="28" eb="30">
      <t>テイネイ</t>
    </rPh>
    <rPh sb="31" eb="33">
      <t>シュガ</t>
    </rPh>
    <phoneticPr fontId="2"/>
  </si>
  <si>
    <r>
      <t>＊英数字は、</t>
    </r>
    <r>
      <rPr>
        <b/>
        <sz val="16"/>
        <color rgb="FFFF0000"/>
        <rFont val="HG丸ｺﾞｼｯｸM-PRO"/>
        <family val="2"/>
        <charset val="128"/>
      </rPr>
      <t>全て半角</t>
    </r>
    <r>
      <rPr>
        <b/>
        <sz val="16"/>
        <color theme="1"/>
        <rFont val="HG丸ｺﾞｼｯｸM-PRO"/>
        <family val="2"/>
        <charset val="128"/>
      </rPr>
      <t>で入力してください。</t>
    </r>
    <rPh sb="0" eb="3">
      <t>エイスウジ</t>
    </rPh>
    <rPh sb="5" eb="6">
      <t>スベ</t>
    </rPh>
    <rPh sb="7" eb="9">
      <t>ハンカク</t>
    </rPh>
    <rPh sb="10" eb="12">
      <t>ニュウリョク</t>
    </rPh>
    <phoneticPr fontId="2"/>
  </si>
  <si>
    <r>
      <t>は</t>
    </r>
    <r>
      <rPr>
        <b/>
        <sz val="16"/>
        <color rgb="FFFF0000"/>
        <rFont val="HG丸ｺﾞｼｯｸM-PRO"/>
        <family val="2"/>
        <charset val="128"/>
      </rPr>
      <t>必ず入力</t>
    </r>
    <r>
      <rPr>
        <b/>
        <sz val="16"/>
        <color theme="1"/>
        <rFont val="HG丸ｺﾞｼｯｸM-PRO"/>
        <family val="2"/>
        <charset val="128"/>
      </rPr>
      <t>してください。</t>
    </r>
    <rPh sb="1" eb="2">
      <t>カナラ</t>
    </rPh>
    <rPh sb="3" eb="5">
      <t>ニュウリョク</t>
    </rPh>
    <phoneticPr fontId="2"/>
  </si>
  <si>
    <t>②(B)プログラム原稿、(C)参加申込書、(D)アナウンス原稿、(E)ステージ配置図（３部）、(F)前売券申込書、(G)出演順調整申請書、(H)参加料払込確認は、A４サイズでプリントアウトし、代表会議に提出ください。</t>
    <rPh sb="9" eb="11">
      <t>げんこう</t>
    </rPh>
    <rPh sb="15" eb="17">
      <t>さんか</t>
    </rPh>
    <rPh sb="17" eb="19">
      <t>もうしこみ</t>
    </rPh>
    <rPh sb="19" eb="20">
      <t>しょ</t>
    </rPh>
    <rPh sb="29" eb="31">
      <t>げんこう</t>
    </rPh>
    <rPh sb="39" eb="42">
      <t>はいちず</t>
    </rPh>
    <rPh sb="44" eb="45">
      <t>ぶ</t>
    </rPh>
    <rPh sb="50" eb="53">
      <t xml:space="preserve">まえうりけん </t>
    </rPh>
    <rPh sb="53" eb="56">
      <t>もうしこみしょ</t>
    </rPh>
    <rPh sb="60" eb="63">
      <t>しゅつえんじゅん</t>
    </rPh>
    <rPh sb="63" eb="65">
      <t>ちょうせい</t>
    </rPh>
    <rPh sb="65" eb="68">
      <t>しんせいしょ</t>
    </rPh>
    <rPh sb="72" eb="75">
      <t>さんかりょう</t>
    </rPh>
    <rPh sb="75" eb="77">
      <t>はらいこみ</t>
    </rPh>
    <rPh sb="77" eb="79">
      <t>かくにん</t>
    </rPh>
    <rPh sb="96" eb="98">
      <t>だいひょう</t>
    </rPh>
    <rPh sb="98" eb="100">
      <t>かいぎ</t>
    </rPh>
    <rPh sb="101" eb="103">
      <t>ていしゅつ</t>
    </rPh>
    <phoneticPr fontId="2" type="Hiragana"/>
  </si>
  <si>
    <t>期　日</t>
    <rPh sb="0" eb="3">
      <t xml:space="preserve">キジツ </t>
    </rPh>
    <phoneticPr fontId="2"/>
  </si>
  <si>
    <t>会　場</t>
    <rPh sb="0" eb="3">
      <t xml:space="preserve">カイジョウ </t>
    </rPh>
    <phoneticPr fontId="2"/>
  </si>
  <si>
    <t>◆前売券申込についてお願い</t>
    <rPh sb="3" eb="4">
      <t xml:space="preserve">ケン </t>
    </rPh>
    <phoneticPr fontId="2"/>
  </si>
  <si>
    <t>　＊前売券の返券は可能です。（大量の返券が無いよう、ご協力をお願いします。）</t>
    <phoneticPr fontId="2"/>
  </si>
  <si>
    <t>◆その他</t>
    <phoneticPr fontId="2"/>
  </si>
  <si>
    <t>の出演順について、下記の通り申請いたします。</t>
    <phoneticPr fontId="2"/>
  </si>
  <si>
    <t>①出演希望日・・・・・・</t>
    <rPh sb="1" eb="3">
      <t xml:space="preserve">シュツエン </t>
    </rPh>
    <rPh sb="3" eb="5">
      <t>キボウ</t>
    </rPh>
    <rPh sb="5" eb="6">
      <t>ヒヅケ</t>
    </rPh>
    <phoneticPr fontId="3"/>
  </si>
  <si>
    <t>　得られた場合に限り、出演順の調整を行います。</t>
    <phoneticPr fontId="2"/>
  </si>
  <si>
    <t>責任者名
（顧問）</t>
    <rPh sb="0" eb="2">
      <t>せきにん</t>
    </rPh>
    <rPh sb="2" eb="3">
      <t>しゃ</t>
    </rPh>
    <rPh sb="3" eb="4">
      <t>めい</t>
    </rPh>
    <rPh sb="5" eb="7">
      <t>こもん</t>
    </rPh>
    <phoneticPr fontId="2" type="Hiragana"/>
  </si>
  <si>
    <t>沖 縄 県 吹 奏 楽 連 盟</t>
    <rPh sb="0" eb="15">
      <t>おきなわけんすいそうがくれんめい</t>
    </rPh>
    <phoneticPr fontId="2" type="Hiragana"/>
  </si>
  <si>
    <t>［郵便振替口座］</t>
    <phoneticPr fontId="2"/>
  </si>
  <si>
    <t>口座番号：０１７６０－６－１５２１５８</t>
    <phoneticPr fontId="2"/>
  </si>
  <si>
    <t>加入者名：沖縄県吹奏楽連盟</t>
    <phoneticPr fontId="2"/>
  </si>
  <si>
    <t>参加料</t>
    <phoneticPr fontId="2"/>
  </si>
  <si>
    <t>【 1,500円　×</t>
    <phoneticPr fontId="2"/>
  </si>
  <si>
    <t>名 】 ＝</t>
    <rPh sb="0" eb="1">
      <t>メイ</t>
    </rPh>
    <phoneticPr fontId="2"/>
  </si>
  <si>
    <t>２．〈振替払込請求書兼受領証（領収書）〉</t>
    <rPh sb="16" eb="19">
      <t xml:space="preserve">リョウシュウショリョウシュショ カキノ ワクニ ハリツケ ヨウシヲ テイシュツシテクダサイ </t>
    </rPh>
    <phoneticPr fontId="2"/>
  </si>
  <si>
    <t>１．参加料払込方法</t>
    <rPh sb="2" eb="5">
      <t>さんかりょう</t>
    </rPh>
    <rPh sb="5" eb="7">
      <t xml:space="preserve">はらいこみ </t>
    </rPh>
    <rPh sb="7" eb="9">
      <t>ほうほう</t>
    </rPh>
    <phoneticPr fontId="2" type="Hiragana"/>
  </si>
  <si>
    <t>○郵送した〈郵便振替用紙〉を使用し、郵便局から払い込みをお願います。</t>
    <rPh sb="0" eb="2">
      <t>ユウソウ</t>
    </rPh>
    <rPh sb="9" eb="11">
      <t>ハライコミ</t>
    </rPh>
    <rPh sb="11" eb="14">
      <t>トリアツカイヒョウ</t>
    </rPh>
    <phoneticPr fontId="2"/>
  </si>
  <si>
    <t>　＊郵便局に備え付けの払込取扱票もご利用いただけます。</t>
    <phoneticPr fontId="2"/>
  </si>
  <si>
    <t>○団体名（学校名）でのお振込みをお願いします。</t>
    <phoneticPr fontId="2"/>
  </si>
  <si>
    <t>○郵便局の払込手数料は、各団体でご負担をお願いします。</t>
    <phoneticPr fontId="2"/>
  </si>
  <si>
    <r>
      <t>（E）【 ステージ配置図 】 （</t>
    </r>
    <r>
      <rPr>
        <b/>
        <sz val="12"/>
        <color rgb="FFFF0000"/>
        <rFont val="HG丸ｺﾞｼｯｸM-PRO"/>
        <family val="2"/>
        <charset val="128"/>
      </rPr>
      <t>コピーして３部提出</t>
    </r>
    <r>
      <rPr>
        <b/>
        <sz val="12"/>
        <color theme="1"/>
        <rFont val="HG丸ｺﾞｼｯｸM-PRO"/>
        <family val="2"/>
        <charset val="128"/>
      </rPr>
      <t>）</t>
    </r>
    <phoneticPr fontId="2"/>
  </si>
  <si>
    <r>
      <t>※配置図を記入する際には</t>
    </r>
    <r>
      <rPr>
        <sz val="11"/>
        <color rgb="FFFF0000"/>
        <rFont val="HG丸ｺﾞｼｯｸM-PRO"/>
        <family val="2"/>
        <charset val="128"/>
      </rPr>
      <t>正確</t>
    </r>
    <r>
      <rPr>
        <sz val="11"/>
        <color theme="1"/>
        <rFont val="HG丸ｺﾞｼｯｸM-PRO"/>
        <family val="2"/>
        <charset val="128"/>
      </rPr>
      <t>にお願いします。</t>
    </r>
    <r>
      <rPr>
        <sz val="11"/>
        <color rgb="FFFF0000"/>
        <rFont val="HG丸ｺﾞｼｯｸM-PRO"/>
        <family val="2"/>
        <charset val="128"/>
      </rPr>
      <t>（特に打楽器の配置）</t>
    </r>
    <phoneticPr fontId="4"/>
  </si>
  <si>
    <t>自由曲</t>
    <rPh sb="0" eb="3">
      <t>ジユウキョク</t>
    </rPh>
    <phoneticPr fontId="2"/>
  </si>
  <si>
    <t>作曲者名</t>
    <rPh sb="0" eb="1">
      <t>サク</t>
    </rPh>
    <rPh sb="1" eb="2">
      <t>キョク</t>
    </rPh>
    <rPh sb="2" eb="3">
      <t>シャ</t>
    </rPh>
    <rPh sb="3" eb="4">
      <t>メイ</t>
    </rPh>
    <phoneticPr fontId="3"/>
  </si>
  <si>
    <t>出版社名</t>
    <rPh sb="0" eb="1">
      <t>デ</t>
    </rPh>
    <rPh sb="1" eb="2">
      <t>ハン</t>
    </rPh>
    <rPh sb="2" eb="3">
      <t>シャ</t>
    </rPh>
    <rPh sb="3" eb="4">
      <t>ナ</t>
    </rPh>
    <phoneticPr fontId="3"/>
  </si>
  <si>
    <t>自由曲</t>
    <rPh sb="0" eb="3">
      <t>じゆうきょく</t>
    </rPh>
    <phoneticPr fontId="2" type="Hiragana"/>
  </si>
  <si>
    <t>編曲者名</t>
    <rPh sb="0" eb="1">
      <t>ヘン</t>
    </rPh>
    <rPh sb="1" eb="2">
      <t>キョク</t>
    </rPh>
    <rPh sb="2" eb="3">
      <t>シャ</t>
    </rPh>
    <rPh sb="3" eb="4">
      <t>メイ</t>
    </rPh>
    <phoneticPr fontId="3"/>
  </si>
  <si>
    <t>◆宿泊を伴う離島団体には、出演人数分の「離島団体チケット」を配布いたします。（当日団体受付）</t>
    <phoneticPr fontId="2" type="Hiragana"/>
  </si>
  <si>
    <r>
      <t>　＊〈代表者会議〉時に申し込み下さい。</t>
    </r>
    <r>
      <rPr>
        <sz val="12"/>
        <color rgb="FFFF0000"/>
        <rFont val="HG丸ｺﾞｼｯｸM-PRO"/>
        <family val="3"/>
        <charset val="128"/>
      </rPr>
      <t>後日の郵送等はいたしません。</t>
    </r>
    <phoneticPr fontId="2"/>
  </si>
  <si>
    <t>※団体名は正式名称でアナウンスいします。</t>
    <rPh sb="5" eb="7">
      <t>セイシキ</t>
    </rPh>
    <rPh sb="7" eb="9">
      <t>メイショウ</t>
    </rPh>
    <phoneticPr fontId="3"/>
  </si>
  <si>
    <t>　※振替払込請求書兼受領証（領収書）をコピーし、 枠に貼り付け提出して下さい。</t>
    <rPh sb="2" eb="4">
      <t>フリカエ</t>
    </rPh>
    <phoneticPr fontId="2"/>
  </si>
  <si>
    <t>職印</t>
    <rPh sb="0" eb="1">
      <t>ショク</t>
    </rPh>
    <rPh sb="1" eb="2">
      <t>イン</t>
    </rPh>
    <phoneticPr fontId="3"/>
  </si>
  <si>
    <r>
      <rPr>
        <b/>
        <sz val="16"/>
        <color rgb="FFFF0000"/>
        <rFont val="HG丸ｺﾞｼｯｸM-PRO"/>
        <family val="3"/>
        <charset val="128"/>
      </rPr>
      <t>【入力シートBパート】</t>
    </r>
    <r>
      <rPr>
        <b/>
        <sz val="16"/>
        <color theme="1"/>
        <rFont val="HG丸ｺﾞｼｯｸM-PRO"/>
        <family val="2"/>
        <charset val="128"/>
      </rPr>
      <t>　　中学生・高等学校・大学・職場一般　の部</t>
    </r>
    <phoneticPr fontId="2" type="Hiragana"/>
  </si>
  <si>
    <t>第６４回沖縄県吹奏楽コンクール</t>
    <rPh sb="0" eb="1">
      <t xml:space="preserve">ダイ </t>
    </rPh>
    <rPh sb="3" eb="4">
      <t xml:space="preserve">カイ </t>
    </rPh>
    <rPh sb="7" eb="10">
      <t>スイソウガクチュウガッコウセイ コウトウガッコウダイガクショクバイッパンヨウ</t>
    </rPh>
    <phoneticPr fontId="2"/>
  </si>
  <si>
    <t>B</t>
    <phoneticPr fontId="2" type="Hiragana"/>
  </si>
  <si>
    <t>令和６年</t>
    <rPh sb="0" eb="2">
      <t>れいわ</t>
    </rPh>
    <rPh sb="3" eb="4">
      <t>ねん</t>
    </rPh>
    <phoneticPr fontId="2" type="Hiragana"/>
  </si>
  <si>
    <t>　</t>
  </si>
  <si>
    <t>小学生BF・中学生Ａ代表選考会</t>
    <rPh sb="6" eb="9">
      <t xml:space="preserve">ちゅうがくせいのぶ </t>
    </rPh>
    <rPh sb="10" eb="15">
      <t xml:space="preserve">だいひょうせんこうかい </t>
    </rPh>
    <phoneticPr fontId="2" type="Hiragana"/>
  </si>
  <si>
    <t>中学生Ｂ・大学・職場一般</t>
    <rPh sb="5" eb="7">
      <t xml:space="preserve">だいがく </t>
    </rPh>
    <rPh sb="8" eb="12">
      <t xml:space="preserve">しょくばいっぱん </t>
    </rPh>
    <phoneticPr fontId="2" type="Hiragana"/>
  </si>
  <si>
    <t>メール送信締切</t>
    <phoneticPr fontId="2" type="Hiragana"/>
  </si>
  <si>
    <t>書類提出締切</t>
    <phoneticPr fontId="2" type="Hiragana"/>
  </si>
  <si>
    <t>会場</t>
    <rPh sb="0" eb="2">
      <t>かいじょう</t>
    </rPh>
    <phoneticPr fontId="2" type="Hiragana"/>
  </si>
  <si>
    <t>沖縄市民会館　大ホール</t>
    <rPh sb="0" eb="6">
      <t>おきなわしみんかいかん</t>
    </rPh>
    <rPh sb="7" eb="8">
      <t>だい</t>
    </rPh>
    <phoneticPr fontId="2" type="Hiragana"/>
  </si>
  <si>
    <t>◆未就学児の客席及びロビーへの入場はできません。＊親子室はありません。</t>
    <phoneticPr fontId="2" type="Hiragana"/>
  </si>
  <si>
    <t>◆リボン入場可。指揮者（引率者）３名は、当日団体受付にてリボンをお渡しいたします。</t>
    <phoneticPr fontId="2" type="Hiragana"/>
  </si>
  <si>
    <t>＊中学生、高等学校については「吹奏楽部、（クラブ名）」は入力せず、学校の正式な名称で入力ください。「○○市立○○中学校、
　沖縄県立○○高等学校」など　
＊大学、一般団体については、加盟登録名を正確に入力ください。
＊所属長については、中学校・高等学校は学校長、大学部門は学長、職場は社長もしくはそれにかわる代表者、一般については
　団長とします。
＊姓と名の間は１文字スペースをいれてください。　　例）沖縄　太郎（おきなわ　たろう）　　　　　　　　　　　　　　　　　　　　　　　　　　　　　　　　　　　　　　　　　　　　　　　　　　　　　　　　　　　　　　　　　　　　　　　　　　　　　　　　　　　　　　　　　　　　　　　　　　　　　　　　　　　　　　　　　　　　　　　　　　　　　　　　　　　　　　　　　</t>
    <rPh sb="1" eb="4">
      <t>チュウガクセイ</t>
    </rPh>
    <rPh sb="5" eb="9">
      <t>コウトウガッコウ</t>
    </rPh>
    <rPh sb="14" eb="17">
      <t>スイソウガク</t>
    </rPh>
    <rPh sb="17" eb="18">
      <t>ブ</t>
    </rPh>
    <rPh sb="23" eb="24">
      <t>メイ</t>
    </rPh>
    <rPh sb="27" eb="29">
      <t>ニュウリョク</t>
    </rPh>
    <rPh sb="33" eb="35">
      <t>ガッコウ</t>
    </rPh>
    <rPh sb="36" eb="38">
      <t>セイシキ</t>
    </rPh>
    <rPh sb="39" eb="41">
      <t>メイショウ</t>
    </rPh>
    <rPh sb="42" eb="44">
      <t>ニュウリョク</t>
    </rPh>
    <rPh sb="56" eb="59">
      <t>チュウガッコウ</t>
    </rPh>
    <rPh sb="62" eb="64">
      <t>オキナワ</t>
    </rPh>
    <rPh sb="287" eb="288">
      <t>チュウ</t>
    </rPh>
    <rPh sb="288" eb="290">
      <t>ガッコウ</t>
    </rPh>
    <rPh sb="291" eb="293">
      <t>コウトウ</t>
    </rPh>
    <rPh sb="293" eb="295">
      <t>ガッコウ</t>
    </rPh>
    <rPh sb="296" eb="299">
      <t>ガッコウチョウ</t>
    </rPh>
    <rPh sb="300" eb="302">
      <t>ダイガク</t>
    </rPh>
    <rPh sb="302" eb="304">
      <t>ブモン</t>
    </rPh>
    <rPh sb="305" eb="307">
      <t>ガクチョウ</t>
    </rPh>
    <rPh sb="308" eb="310">
      <t>ショクバ</t>
    </rPh>
    <rPh sb="311" eb="313">
      <t>シャチョウダイヒョウシャイッパンダンチョウ</t>
    </rPh>
    <phoneticPr fontId="2"/>
  </si>
  <si>
    <t>＊沖縄県吹奏楽コンクールにおける当団体の演奏について、本吹奏楽連盟指定各社による録音・
　写真撮影ＤＶＤ収録・販売されることを・・・・・・・・・・・・・・・・・・・・・・</t>
    <rPh sb="1" eb="4">
      <t>オキナワケン</t>
    </rPh>
    <rPh sb="4" eb="7">
      <t>スイソウガク</t>
    </rPh>
    <rPh sb="16" eb="17">
      <t>トウ</t>
    </rPh>
    <rPh sb="17" eb="19">
      <t>ダンタイ</t>
    </rPh>
    <rPh sb="20" eb="22">
      <t>エンソウ</t>
    </rPh>
    <rPh sb="27" eb="28">
      <t xml:space="preserve">ホン </t>
    </rPh>
    <rPh sb="28" eb="31">
      <t>スイソウガク</t>
    </rPh>
    <rPh sb="31" eb="33">
      <t>レンメイ</t>
    </rPh>
    <rPh sb="33" eb="35">
      <t>シテイ</t>
    </rPh>
    <phoneticPr fontId="2"/>
  </si>
  <si>
    <t>上記のとおり、</t>
    <rPh sb="0" eb="2">
      <t>ジョウキ</t>
    </rPh>
    <phoneticPr fontId="2"/>
  </si>
  <si>
    <t>令和６年</t>
    <rPh sb="0" eb="2">
      <t xml:space="preserve">レイワ </t>
    </rPh>
    <rPh sb="3" eb="4">
      <t xml:space="preserve">ネン </t>
    </rPh>
    <phoneticPr fontId="2"/>
  </si>
  <si>
    <t>前売券申込書</t>
    <rPh sb="2" eb="3">
      <t xml:space="preserve">ケン </t>
    </rPh>
    <rPh sb="5" eb="6">
      <t xml:space="preserve">ショ </t>
    </rPh>
    <phoneticPr fontId="3"/>
  </si>
  <si>
    <t>アナウンス原稿</t>
    <phoneticPr fontId="3"/>
  </si>
  <si>
    <t>一 般 券　　１，５００円</t>
    <rPh sb="2" eb="3">
      <t>ハン</t>
    </rPh>
    <rPh sb="4" eb="5">
      <t>ケン</t>
    </rPh>
    <rPh sb="10" eb="11">
      <t>エン</t>
    </rPh>
    <phoneticPr fontId="2"/>
  </si>
  <si>
    <t>学 生 券　　１，０００円
（小学生～高校生）</t>
    <rPh sb="2" eb="5">
      <t>ガクセイ</t>
    </rPh>
    <rPh sb="15" eb="16">
      <t>エン</t>
    </rPh>
    <rPh sb="18" eb="21">
      <t>ショウガクセイコウコウセイ</t>
    </rPh>
    <phoneticPr fontId="2"/>
  </si>
  <si>
    <t>　＊代表者会議にて受け取りください。後日の郵送等はいたしません。</t>
    <rPh sb="9" eb="10">
      <t>ウ</t>
    </rPh>
    <rPh sb="11" eb="12">
      <t>ト</t>
    </rPh>
    <phoneticPr fontId="2"/>
  </si>
  <si>
    <t>　＊出演者が、他の団体を鑑賞する場合は、入場券をご購入下さい。</t>
    <phoneticPr fontId="2"/>
  </si>
  <si>
    <t>　＊未就学児の客席及びロビーへの入場はできません。＊親子室はありません。</t>
    <phoneticPr fontId="2"/>
  </si>
  <si>
    <t>　＊リボン入場可。指揮者（引率者）３名は、当日団体受付にてリボンをお渡しいたします。</t>
    <phoneticPr fontId="2"/>
  </si>
  <si>
    <t>　＊宿泊を伴う離島団体には、出演人数分の「離島団体チケット」を配布いたします。（当日団体受付）</t>
    <phoneticPr fontId="2"/>
  </si>
  <si>
    <t>令和６年</t>
    <rPh sb="0" eb="2">
      <t>レイワ</t>
    </rPh>
    <rPh sb="3" eb="4">
      <t>ネン</t>
    </rPh>
    <phoneticPr fontId="2"/>
  </si>
  <si>
    <t>出演順調整申請書</t>
    <phoneticPr fontId="3"/>
  </si>
  <si>
    <t xml:space="preserve"> 往　路</t>
    <phoneticPr fontId="2"/>
  </si>
  <si>
    <t xml:space="preserve"> 復　路</t>
    <phoneticPr fontId="2"/>
  </si>
  <si>
    <r>
      <t>●顧問の仕事の都合は、</t>
    </r>
    <r>
      <rPr>
        <b/>
        <u val="double"/>
        <sz val="11"/>
        <rFont val="HG丸ｺﾞｼｯｸM-PRO"/>
        <family val="3"/>
        <charset val="128"/>
      </rPr>
      <t>具体的な理由をご記入願います。</t>
    </r>
    <phoneticPr fontId="3"/>
  </si>
  <si>
    <r>
      <t>●生徒の大会や検定試験、学校行事、地域行事の参加の場合も</t>
    </r>
    <r>
      <rPr>
        <b/>
        <u val="double"/>
        <sz val="11"/>
        <color theme="1"/>
        <rFont val="HG丸ｺﾞｼｯｸM-PRO"/>
        <family val="3"/>
        <charset val="128"/>
      </rPr>
      <t>具体的な理由をご記入願います</t>
    </r>
    <r>
      <rPr>
        <b/>
        <sz val="11"/>
        <color theme="1"/>
        <rFont val="HG丸ｺﾞｼｯｸM-PRO"/>
        <family val="3"/>
        <charset val="128"/>
      </rPr>
      <t>。</t>
    </r>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3"/>
  </si>
  <si>
    <t>往　路</t>
    <phoneticPr fontId="3"/>
  </si>
  <si>
    <t>復　路</t>
    <rPh sb="0" eb="1">
      <t xml:space="preserve">フク </t>
    </rPh>
    <phoneticPr fontId="3"/>
  </si>
  <si>
    <t>　＊「中学生の部代表選考会」のチケットは、代表選考会へ選出された団体へ後日配布いたします。</t>
    <rPh sb="4" eb="9">
      <t>チュウガッコウ</t>
    </rPh>
    <rPh sb="10" eb="13">
      <t>センコウカイ</t>
    </rPh>
    <rPh sb="21" eb="26">
      <t>ダイヒョウセンコウカイ</t>
    </rPh>
    <rPh sb="27" eb="29">
      <t>センシュツ</t>
    </rPh>
    <rPh sb="32" eb="34">
      <t>ダンタイ</t>
    </rPh>
    <rPh sb="35" eb="37">
      <t>ゴジツ</t>
    </rPh>
    <rPh sb="37" eb="39">
      <t>ハイフ</t>
    </rPh>
    <phoneticPr fontId="2"/>
  </si>
  <si>
    <t>参加料払込（振込）確認書</t>
    <rPh sb="1" eb="3">
      <t>サンカ</t>
    </rPh>
    <rPh sb="3" eb="4">
      <t>リョウ</t>
    </rPh>
    <rPh sb="4" eb="6">
      <t>ハライコミ</t>
    </rPh>
    <rPh sb="7" eb="9">
      <t>フリコミ</t>
    </rPh>
    <rPh sb="10" eb="12">
      <t>カクニン</t>
    </rPh>
    <phoneticPr fontId="2"/>
  </si>
  <si>
    <t>※合同演奏</t>
    <rPh sb="1" eb="3">
      <t>ごうどう</t>
    </rPh>
    <rPh sb="3" eb="5">
      <t>えんそう</t>
    </rPh>
    <phoneticPr fontId="2" type="Hiragana"/>
  </si>
  <si>
    <t>第６４回沖縄県吹奏楽コンクール参加申込書</t>
    <phoneticPr fontId="2"/>
  </si>
  <si>
    <t>◆当日券販売いたします。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</si>
</sst>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
    <numFmt numFmtId="181" formatCode="m&quot;月&quot;d&quot;日&quot;;@"/>
    <numFmt numFmtId="182" formatCode="[$]ggge&quot;年&quot;m&quot;月&quot;d&quot;日&quot;;@" x16r2:formatCode16="[$-ja-JP-x-gannen]ggge&quot;年&quot;m&quot;月&quot;d&quot;日&quot;;@"/>
    <numFmt numFmtId="183" formatCode="[$-411]ggge&quot;年&quot;m&quot;月&quot;d&quot;日&quot;\(ddd\)"/>
    <numFmt numFmtId="184" formatCode="[$-411]m&quot;月&quot;d&quot;日&quot;\(ddd\)"/>
    <numFmt numFmtId="185" formatCode="[$]gge&quot;年&quot;m&quot;月&quot;d&quot;日&quot;\(ddd\)" x16r2:formatCode16="[$-ja-JP-x-gannen]gge&quot;年&quot;m&quot;月&quot;d&quot;日&quot;\(ddd\)"/>
    <numFmt numFmtId="186" formatCode="00"/>
  </numFmts>
  <fonts count="7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明朝"/>
      <family val="1"/>
      <charset val="128"/>
    </font>
    <font>
      <sz val="6"/>
      <name val="ＭＳ ゴシック"/>
      <family val="3"/>
      <charset val="128"/>
    </font>
    <font>
      <sz val="11"/>
      <color theme="1"/>
      <name val="HG丸ｺﾞｼｯｸM-PRO"/>
      <family val="2"/>
      <charset val="128"/>
    </font>
    <font>
      <sz val="11"/>
      <name val="HG丸ｺﾞｼｯｸM-PRO"/>
      <family val="2"/>
      <charset val="128"/>
    </font>
    <font>
      <sz val="12"/>
      <name val="HG丸ｺﾞｼｯｸM-PRO"/>
      <family val="2"/>
      <charset val="128"/>
    </font>
    <font>
      <sz val="20"/>
      <name val="HG丸ｺﾞｼｯｸM-PRO"/>
      <family val="2"/>
      <charset val="128"/>
    </font>
    <font>
      <b/>
      <sz val="14"/>
      <name val="HG丸ｺﾞｼｯｸM-PRO"/>
      <family val="2"/>
      <charset val="128"/>
    </font>
    <font>
      <b/>
      <sz val="20"/>
      <name val="HG丸ｺﾞｼｯｸM-PRO"/>
      <family val="2"/>
      <charset val="128"/>
    </font>
    <font>
      <sz val="16"/>
      <color theme="1"/>
      <name val="HG丸ｺﾞｼｯｸM-PRO"/>
      <family val="2"/>
      <charset val="128"/>
    </font>
    <font>
      <sz val="18"/>
      <name val="HG丸ｺﾞｼｯｸM-PRO"/>
      <family val="2"/>
      <charset val="128"/>
    </font>
    <font>
      <sz val="16"/>
      <name val="HG丸ｺﾞｼｯｸM-PRO"/>
      <family val="2"/>
      <charset val="128"/>
    </font>
    <font>
      <b/>
      <sz val="12"/>
      <name val="HG丸ｺﾞｼｯｸM-PRO"/>
      <family val="2"/>
      <charset val="128"/>
    </font>
    <font>
      <b/>
      <sz val="18"/>
      <name val="HG丸ｺﾞｼｯｸM-PRO"/>
      <family val="2"/>
      <charset val="128"/>
    </font>
    <font>
      <b/>
      <sz val="24"/>
      <name val="HG丸ｺﾞｼｯｸM-PRO"/>
      <family val="2"/>
      <charset val="128"/>
    </font>
    <font>
      <b/>
      <sz val="11"/>
      <name val="HG丸ｺﾞｼｯｸM-PRO"/>
      <family val="2"/>
      <charset val="128"/>
    </font>
    <font>
      <b/>
      <sz val="16"/>
      <name val="HG丸ｺﾞｼｯｸM-PRO"/>
      <family val="2"/>
      <charset val="128"/>
    </font>
    <font>
      <b/>
      <sz val="14"/>
      <color theme="1"/>
      <name val="HG丸ｺﾞｼｯｸM-PRO"/>
      <family val="2"/>
      <charset val="128"/>
    </font>
    <font>
      <sz val="12"/>
      <color theme="1"/>
      <name val="HG丸ｺﾞｼｯｸM-PRO"/>
      <family val="2"/>
      <charset val="128"/>
    </font>
    <font>
      <b/>
      <sz val="10.5"/>
      <name val="HG丸ｺﾞｼｯｸM-PRO"/>
      <family val="2"/>
      <charset val="128"/>
    </font>
    <font>
      <b/>
      <sz val="12"/>
      <color theme="1"/>
      <name val="HG丸ｺﾞｼｯｸM-PRO"/>
      <family val="2"/>
      <charset val="128"/>
    </font>
    <font>
      <sz val="10"/>
      <name val="HG丸ｺﾞｼｯｸM-PRO"/>
      <family val="2"/>
      <charset val="128"/>
    </font>
    <font>
      <b/>
      <sz val="20"/>
      <color theme="1"/>
      <name val="HG丸ｺﾞｼｯｸM-PRO"/>
      <family val="2"/>
      <charset val="128"/>
    </font>
    <font>
      <b/>
      <sz val="16"/>
      <color theme="1"/>
      <name val="HG丸ｺﾞｼｯｸM-PRO"/>
      <family val="2"/>
      <charset val="128"/>
    </font>
    <font>
      <b/>
      <sz val="16"/>
      <color rgb="FFFF0000"/>
      <name val="HG丸ｺﾞｼｯｸM-PRO"/>
      <family val="2"/>
      <charset val="128"/>
    </font>
    <font>
      <sz val="14"/>
      <color theme="1"/>
      <name val="HG丸ｺﾞｼｯｸM-PRO"/>
      <family val="2"/>
      <charset val="128"/>
    </font>
    <font>
      <sz val="13"/>
      <color theme="1"/>
      <name val="HG丸ｺﾞｼｯｸM-PRO"/>
      <family val="2"/>
      <charset val="128"/>
    </font>
    <font>
      <sz val="9"/>
      <color theme="1"/>
      <name val="HG丸ｺﾞｼｯｸM-PRO"/>
      <family val="2"/>
      <charset val="128"/>
    </font>
    <font>
      <b/>
      <sz val="9"/>
      <color rgb="FFFF0000"/>
      <name val="HG丸ｺﾞｼｯｸM-PRO"/>
      <family val="2"/>
      <charset val="128"/>
    </font>
    <font>
      <b/>
      <sz val="12"/>
      <color rgb="FFFF0000"/>
      <name val="HG丸ｺﾞｼｯｸM-PRO"/>
      <family val="2"/>
      <charset val="128"/>
    </font>
    <font>
      <sz val="12"/>
      <color rgb="FFFF0000"/>
      <name val="HG丸ｺﾞｼｯｸM-PRO"/>
      <family val="2"/>
      <charset val="128"/>
    </font>
    <font>
      <sz val="22"/>
      <color theme="1"/>
      <name val="HG丸ｺﾞｼｯｸM-PRO"/>
      <family val="2"/>
      <charset val="128"/>
    </font>
    <font>
      <sz val="14"/>
      <name val="HG丸ｺﾞｼｯｸM-PRO"/>
      <family val="2"/>
      <charset val="128"/>
    </font>
    <font>
      <sz val="14"/>
      <color theme="1"/>
      <name val="MS Mincho"/>
      <family val="1"/>
      <charset val="128"/>
    </font>
    <font>
      <sz val="20"/>
      <color theme="1"/>
      <name val="HG丸ｺﾞｼｯｸM-PRO"/>
      <family val="2"/>
      <charset val="128"/>
    </font>
    <font>
      <sz val="10"/>
      <color theme="1"/>
      <name val="HG丸ｺﾞｼｯｸM-PRO"/>
      <family val="2"/>
      <charset val="128"/>
    </font>
    <font>
      <sz val="10"/>
      <color theme="0"/>
      <name val="HG丸ｺﾞｼｯｸM-PRO"/>
      <family val="2"/>
      <charset val="128"/>
    </font>
    <font>
      <sz val="9.5"/>
      <name val="HG丸ｺﾞｼｯｸM-PRO"/>
      <family val="2"/>
      <charset val="128"/>
    </font>
    <font>
      <sz val="10"/>
      <color rgb="FFFF0000"/>
      <name val="HG丸ｺﾞｼｯｸM-PRO"/>
      <family val="2"/>
      <charset val="128"/>
    </font>
    <font>
      <sz val="10.5"/>
      <name val="HG丸ｺﾞｼｯｸM-PRO"/>
      <family val="2"/>
      <charset val="128"/>
    </font>
    <font>
      <sz val="9"/>
      <name val="HG丸ｺﾞｼｯｸM-PRO"/>
      <family val="2"/>
      <charset val="128"/>
    </font>
    <font>
      <sz val="14"/>
      <color theme="0"/>
      <name val="HG丸ｺﾞｼｯｸM-PRO"/>
      <family val="2"/>
      <charset val="128"/>
    </font>
    <font>
      <sz val="13"/>
      <name val="HG丸ｺﾞｼｯｸM-PRO"/>
      <family val="2"/>
      <charset val="128"/>
    </font>
    <font>
      <sz val="10"/>
      <color theme="4" tint="0.79998168889431442"/>
      <name val="HG丸ｺﾞｼｯｸM-PRO"/>
      <family val="2"/>
      <charset val="128"/>
    </font>
    <font>
      <sz val="11"/>
      <color theme="4" tint="0.79998168889431442"/>
      <name val="HG丸ｺﾞｼｯｸM-PRO"/>
      <family val="2"/>
      <charset val="128"/>
    </font>
    <font>
      <b/>
      <sz val="11"/>
      <color theme="1"/>
      <name val="HG丸ｺﾞｼｯｸM-PRO"/>
      <family val="2"/>
      <charset val="128"/>
    </font>
    <font>
      <sz val="11"/>
      <color rgb="FFFF0000"/>
      <name val="HG丸ｺﾞｼｯｸM-PRO"/>
      <family val="2"/>
      <charset val="128"/>
    </font>
    <font>
      <sz val="12"/>
      <color rgb="FFFF0000"/>
      <name val="HG丸ｺﾞｼｯｸM-PRO"/>
      <family val="3"/>
      <charset val="128"/>
    </font>
    <font>
      <b/>
      <sz val="12"/>
      <color theme="1"/>
      <name val="HG丸ｺﾞｼｯｸM-PRO"/>
      <family val="3"/>
      <charset val="128"/>
    </font>
    <font>
      <sz val="14"/>
      <color theme="1"/>
      <name val="HG丸ｺﾞｼｯｸM-PRO"/>
      <family val="3"/>
      <charset val="128"/>
    </font>
    <font>
      <b/>
      <sz val="11"/>
      <color theme="1"/>
      <name val="HG丸ｺﾞｼｯｸM-PRO"/>
      <family val="3"/>
      <charset val="128"/>
    </font>
    <font>
      <b/>
      <sz val="11"/>
      <name val="HG丸ｺﾞｼｯｸM-PRO"/>
      <family val="3"/>
      <charset val="128"/>
    </font>
    <font>
      <sz val="12"/>
      <name val="HG丸ｺﾞｼｯｸM-PRO"/>
      <family val="3"/>
      <charset val="128"/>
    </font>
    <font>
      <sz val="12"/>
      <color theme="1"/>
      <name val="HG丸ｺﾞｼｯｸM-PRO"/>
      <family val="3"/>
      <charset val="128"/>
    </font>
    <font>
      <b/>
      <sz val="16"/>
      <color theme="1"/>
      <name val="HG丸ｺﾞｼｯｸM-PRO"/>
      <family val="3"/>
      <charset val="128"/>
    </font>
    <font>
      <b/>
      <sz val="16"/>
      <color rgb="FFFF0000"/>
      <name val="HG丸ｺﾞｼｯｸM-PRO"/>
      <family val="3"/>
      <charset val="128"/>
    </font>
    <font>
      <sz val="16"/>
      <color theme="1"/>
      <name val="HG丸ｺﾞｼｯｸM-PRO"/>
      <family val="3"/>
      <charset val="128"/>
    </font>
    <font>
      <sz val="11"/>
      <name val="ＭＳ Ｐゴシック"/>
      <family val="2"/>
      <charset val="128"/>
      <scheme val="minor"/>
    </font>
    <font>
      <sz val="11"/>
      <name val="HG丸ｺﾞｼｯｸM-PRO"/>
      <family val="3"/>
      <charset val="128"/>
    </font>
    <font>
      <sz val="24"/>
      <name val="HG丸ｺﾞｼｯｸM-PRO"/>
      <family val="3"/>
      <charset val="128"/>
    </font>
    <font>
      <sz val="14"/>
      <name val="HG丸ｺﾞｼｯｸM-PRO"/>
      <family val="3"/>
      <charset val="128"/>
    </font>
    <font>
      <sz val="20"/>
      <name val="HG丸ｺﾞｼｯｸM-PRO"/>
      <family val="3"/>
      <charset val="128"/>
    </font>
    <font>
      <sz val="16"/>
      <name val="HG丸ｺﾞｼｯｸM-PRO"/>
      <family val="3"/>
      <charset val="128"/>
    </font>
    <font>
      <b/>
      <u val="double"/>
      <sz val="11"/>
      <name val="HG丸ｺﾞｼｯｸM-PRO"/>
      <family val="3"/>
      <charset val="128"/>
    </font>
    <font>
      <b/>
      <u val="double"/>
      <sz val="11"/>
      <color theme="1"/>
      <name val="HG丸ｺﾞｼｯｸM-PRO"/>
      <family val="3"/>
      <charset val="128"/>
    </font>
    <font>
      <sz val="18"/>
      <name val="HG丸ｺﾞｼｯｸM-PRO"/>
      <family val="3"/>
      <charset val="128"/>
    </font>
    <font>
      <sz val="18"/>
      <color theme="1"/>
      <name val="HG丸ｺﾞｼｯｸM-PRO"/>
      <family val="3"/>
      <charset val="128"/>
    </font>
    <font>
      <sz val="11"/>
      <color theme="1"/>
      <name val="HG丸ｺﾞｼｯｸM-PRO"/>
      <family val="3"/>
      <charset val="128"/>
    </font>
    <font>
      <sz val="10"/>
      <name val="HG丸ｺﾞｼｯｸM-PRO"/>
      <family val="3"/>
      <charset val="128"/>
    </font>
    <font>
      <sz val="11"/>
      <color rgb="FFFF0000"/>
      <name val="HG丸ｺﾞｼｯｸM-PRO"/>
      <family val="3"/>
      <charset val="128"/>
    </font>
    <font>
      <sz val="11"/>
      <color theme="0"/>
      <name val="HG丸ｺﾞｼｯｸM-PRO"/>
      <family val="3"/>
      <charset val="128"/>
    </font>
    <font>
      <sz val="12"/>
      <color theme="0"/>
      <name val="HG丸ｺﾞｼｯｸM-PRO"/>
      <family val="3"/>
      <charset val="128"/>
    </font>
  </fonts>
  <fills count="10">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style="medium">
        <color rgb="FFFF0000"/>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6">
    <xf numFmtId="0" fontId="0" fillId="0" borderId="0" xfId="0">
      <alignment vertical="center"/>
    </xf>
    <xf numFmtId="0" fontId="0" fillId="5" borderId="1" xfId="0" applyFill="1" applyBorder="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4" fillId="0" borderId="0" xfId="0" applyFont="1" applyAlignment="1">
      <alignment horizontal="center" vertical="center"/>
    </xf>
    <xf numFmtId="0" fontId="7" fillId="0" borderId="0" xfId="0" applyFont="1" applyAlignment="1">
      <alignment horizontal="center" vertical="center"/>
    </xf>
    <xf numFmtId="0" fontId="23" fillId="0" borderId="0" xfId="0" applyFont="1">
      <alignment vertical="center"/>
    </xf>
    <xf numFmtId="0" fontId="15" fillId="0" borderId="0" xfId="0" applyFont="1">
      <alignment vertical="center"/>
    </xf>
    <xf numFmtId="0" fontId="8" fillId="0" borderId="0" xfId="0" applyFont="1" applyAlignment="1">
      <alignment horizontal="left" vertical="center"/>
    </xf>
    <xf numFmtId="0" fontId="6" fillId="6" borderId="0" xfId="0" applyFont="1" applyFill="1">
      <alignment vertical="center"/>
    </xf>
    <xf numFmtId="0" fontId="34" fillId="6" borderId="0" xfId="0" applyFont="1" applyFill="1" applyAlignment="1">
      <alignment horizontal="left" vertical="center"/>
    </xf>
    <xf numFmtId="0" fontId="21" fillId="6" borderId="0" xfId="0" applyFont="1" applyFill="1">
      <alignment vertical="center"/>
    </xf>
    <xf numFmtId="0" fontId="8" fillId="0" borderId="0" xfId="0" applyFont="1" applyAlignment="1">
      <alignment horizontal="center" vertical="center"/>
    </xf>
    <xf numFmtId="0" fontId="21" fillId="6" borderId="0" xfId="0" applyFont="1" applyFill="1" applyAlignment="1">
      <alignment vertical="center" wrapText="1"/>
    </xf>
    <xf numFmtId="0" fontId="37" fillId="6" borderId="0" xfId="0" applyFont="1" applyFill="1" applyAlignment="1">
      <alignment horizontal="left" vertical="center"/>
    </xf>
    <xf numFmtId="0" fontId="35" fillId="0" borderId="0" xfId="0" applyFont="1">
      <alignment vertical="center"/>
    </xf>
    <xf numFmtId="0" fontId="8" fillId="0" borderId="0" xfId="0" applyFont="1" applyAlignment="1">
      <alignment vertical="center" shrinkToFit="1"/>
    </xf>
    <xf numFmtId="0" fontId="13" fillId="0" borderId="0" xfId="0" applyFont="1" applyAlignment="1">
      <alignment vertical="center" shrinkToFit="1"/>
    </xf>
    <xf numFmtId="0" fontId="14" fillId="0" borderId="0" xfId="0" applyFont="1" applyAlignment="1">
      <alignment vertical="center" shrinkToFit="1"/>
    </xf>
    <xf numFmtId="0" fontId="28" fillId="0" borderId="0" xfId="0" applyFont="1">
      <alignment vertical="center"/>
    </xf>
    <xf numFmtId="0" fontId="26" fillId="0" borderId="9" xfId="0" applyFont="1" applyBorder="1">
      <alignment vertical="center"/>
    </xf>
    <xf numFmtId="0" fontId="6" fillId="0" borderId="10" xfId="0" applyFont="1" applyBorder="1">
      <alignment vertical="center"/>
    </xf>
    <xf numFmtId="0" fontId="6" fillId="3" borderId="1" xfId="0" applyFont="1" applyFill="1" applyBorder="1">
      <alignment vertical="center"/>
    </xf>
    <xf numFmtId="0" fontId="26" fillId="0" borderId="0" xfId="0" applyFont="1">
      <alignment vertical="center"/>
    </xf>
    <xf numFmtId="0" fontId="6" fillId="0" borderId="18" xfId="0" applyFont="1" applyBorder="1">
      <alignment vertical="center"/>
    </xf>
    <xf numFmtId="0" fontId="26" fillId="0" borderId="5" xfId="0" applyFont="1" applyBorder="1">
      <alignment vertical="center"/>
    </xf>
    <xf numFmtId="0" fontId="6" fillId="0" borderId="11" xfId="0" applyFont="1" applyBorder="1">
      <alignment vertical="center"/>
    </xf>
    <xf numFmtId="0" fontId="6" fillId="7" borderId="0" xfId="0" applyFont="1" applyFill="1">
      <alignment vertical="center"/>
    </xf>
    <xf numFmtId="0" fontId="26" fillId="7" borderId="0" xfId="0" applyFont="1" applyFill="1">
      <alignment vertical="center"/>
    </xf>
    <xf numFmtId="0" fontId="28" fillId="0" borderId="1" xfId="0" applyFont="1" applyBorder="1" applyAlignment="1">
      <alignment horizontal="center" vertical="center"/>
    </xf>
    <xf numFmtId="0" fontId="21" fillId="4" borderId="0" xfId="0" applyFont="1" applyFill="1" applyAlignment="1">
      <alignment horizontal="left" vertical="center"/>
    </xf>
    <xf numFmtId="0" fontId="36" fillId="0" borderId="1" xfId="0" applyFont="1" applyBorder="1" applyAlignment="1">
      <alignment horizontal="center" vertical="center"/>
    </xf>
    <xf numFmtId="0" fontId="28" fillId="0" borderId="3" xfId="0" applyFont="1" applyBorder="1">
      <alignment vertical="center"/>
    </xf>
    <xf numFmtId="0" fontId="28" fillId="0" borderId="19" xfId="0" applyFont="1" applyBorder="1" applyAlignment="1">
      <alignment horizontal="center" vertical="center"/>
    </xf>
    <xf numFmtId="0" fontId="30" fillId="4" borderId="22" xfId="0" applyFont="1" applyFill="1" applyBorder="1" applyAlignment="1">
      <alignment horizontal="center" vertical="center"/>
    </xf>
    <xf numFmtId="0" fontId="21" fillId="4" borderId="25" xfId="0" applyFont="1" applyFill="1" applyBorder="1" applyAlignment="1">
      <alignment horizontal="center" vertical="center"/>
    </xf>
    <xf numFmtId="0" fontId="28" fillId="7" borderId="0" xfId="0" applyFont="1" applyFill="1" applyAlignment="1">
      <alignment horizontal="center" vertical="center"/>
    </xf>
    <xf numFmtId="0" fontId="21" fillId="7" borderId="0" xfId="0" applyFont="1" applyFill="1" applyAlignment="1">
      <alignment horizontal="center" vertical="center"/>
    </xf>
    <xf numFmtId="0" fontId="12" fillId="7" borderId="0" xfId="0" applyFont="1" applyFill="1" applyAlignment="1">
      <alignment horizontal="left" vertical="center"/>
    </xf>
    <xf numFmtId="0" fontId="29" fillId="7" borderId="0" xfId="0" applyFont="1" applyFill="1" applyAlignment="1">
      <alignment horizontal="left" vertical="center"/>
    </xf>
    <xf numFmtId="0" fontId="21" fillId="4" borderId="3" xfId="0" applyFont="1" applyFill="1" applyBorder="1" applyAlignment="1">
      <alignment horizontal="left" vertical="center"/>
    </xf>
    <xf numFmtId="0" fontId="28" fillId="4" borderId="3" xfId="0" applyFont="1" applyFill="1" applyBorder="1" applyAlignment="1">
      <alignment horizontal="center" vertical="center"/>
    </xf>
    <xf numFmtId="0" fontId="28" fillId="4" borderId="4" xfId="0" applyFont="1" applyFill="1" applyBorder="1" applyAlignment="1">
      <alignment horizontal="center" vertical="center"/>
    </xf>
    <xf numFmtId="0" fontId="6" fillId="7" borderId="5" xfId="0" applyFont="1" applyFill="1" applyBorder="1">
      <alignment vertical="center"/>
    </xf>
    <xf numFmtId="0" fontId="6" fillId="7" borderId="10" xfId="0" applyFont="1" applyFill="1" applyBorder="1">
      <alignment vertical="center"/>
    </xf>
    <xf numFmtId="0" fontId="6" fillId="7" borderId="7" xfId="0" applyFont="1" applyFill="1" applyBorder="1">
      <alignment vertical="center"/>
    </xf>
    <xf numFmtId="0" fontId="21" fillId="0" borderId="1" xfId="0" applyFont="1" applyBorder="1" applyAlignment="1">
      <alignment horizontal="center" vertical="center"/>
    </xf>
    <xf numFmtId="0" fontId="29" fillId="7" borderId="0" xfId="0" applyFont="1" applyFill="1" applyAlignment="1">
      <alignment vertical="center" wrapText="1"/>
    </xf>
    <xf numFmtId="0" fontId="29" fillId="7" borderId="0" xfId="0" applyFont="1" applyFill="1">
      <alignment vertical="center"/>
    </xf>
    <xf numFmtId="0" fontId="28" fillId="7" borderId="0" xfId="0" applyFont="1" applyFill="1" applyAlignment="1">
      <alignment horizontal="center" vertical="center" wrapText="1"/>
    </xf>
    <xf numFmtId="0" fontId="12" fillId="7" borderId="0" xfId="0" applyFont="1" applyFill="1" applyAlignment="1">
      <alignment horizontal="left" vertical="center" shrinkToFit="1"/>
    </xf>
    <xf numFmtId="0" fontId="28" fillId="7" borderId="0" xfId="0" applyFont="1" applyFill="1">
      <alignment vertical="center"/>
    </xf>
    <xf numFmtId="0" fontId="21" fillId="4" borderId="2" xfId="0" applyFont="1" applyFill="1" applyBorder="1">
      <alignment vertical="center"/>
    </xf>
    <xf numFmtId="0" fontId="21" fillId="4" borderId="3" xfId="0" applyFont="1" applyFill="1" applyBorder="1">
      <alignment vertical="center"/>
    </xf>
    <xf numFmtId="0" fontId="6" fillId="4" borderId="3" xfId="0" applyFont="1" applyFill="1" applyBorder="1">
      <alignment vertical="center"/>
    </xf>
    <xf numFmtId="0" fontId="20" fillId="4" borderId="3" xfId="0" applyFont="1" applyFill="1" applyBorder="1">
      <alignment vertical="center"/>
    </xf>
    <xf numFmtId="0" fontId="21" fillId="4" borderId="0" xfId="0" applyFont="1" applyFill="1">
      <alignment vertical="center"/>
    </xf>
    <xf numFmtId="0" fontId="21" fillId="4" borderId="2" xfId="0" applyFont="1" applyFill="1" applyBorder="1" applyAlignment="1">
      <alignment horizontal="left" vertical="center"/>
    </xf>
    <xf numFmtId="0" fontId="31" fillId="7" borderId="0" xfId="0" applyFont="1" applyFill="1">
      <alignment vertical="center"/>
    </xf>
    <xf numFmtId="0" fontId="28" fillId="7" borderId="0" xfId="0" applyFont="1" applyFill="1" applyAlignment="1">
      <alignment vertical="center" shrinkToFit="1"/>
    </xf>
    <xf numFmtId="0" fontId="20" fillId="7" borderId="0" xfId="0" applyFont="1" applyFill="1" applyAlignment="1">
      <alignment horizontal="center" vertical="center" shrinkToFit="1"/>
    </xf>
    <xf numFmtId="0" fontId="6" fillId="7" borderId="0" xfId="0" applyFont="1" applyFill="1" applyAlignment="1">
      <alignment horizontal="center" vertical="center"/>
    </xf>
    <xf numFmtId="0" fontId="21" fillId="5" borderId="7" xfId="0" applyFont="1" applyFill="1" applyBorder="1" applyAlignment="1">
      <alignment horizontal="left" vertical="center"/>
    </xf>
    <xf numFmtId="0" fontId="20" fillId="7" borderId="0" xfId="0" applyFont="1" applyFill="1">
      <alignment vertical="center"/>
    </xf>
    <xf numFmtId="0" fontId="21" fillId="4" borderId="6" xfId="0" applyFont="1" applyFill="1" applyBorder="1">
      <alignment vertical="center"/>
    </xf>
    <xf numFmtId="0" fontId="21" fillId="4" borderId="7" xfId="0" applyFont="1" applyFill="1" applyBorder="1">
      <alignment vertical="center"/>
    </xf>
    <xf numFmtId="0" fontId="21" fillId="4" borderId="18" xfId="0" applyFont="1" applyFill="1" applyBorder="1">
      <alignment vertical="center"/>
    </xf>
    <xf numFmtId="0" fontId="21" fillId="4" borderId="5"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8" xfId="0" applyFont="1" applyFill="1" applyBorder="1" applyAlignment="1">
      <alignment horizontal="left" vertical="center" wrapText="1"/>
    </xf>
    <xf numFmtId="0" fontId="21" fillId="7" borderId="0" xfId="0" applyFont="1" applyFill="1" applyAlignment="1">
      <alignment horizontal="left" vertical="center"/>
    </xf>
    <xf numFmtId="0" fontId="38" fillId="0" borderId="22" xfId="0" applyFont="1" applyBorder="1" applyAlignment="1">
      <alignment horizontal="center" vertical="center"/>
    </xf>
    <xf numFmtId="0" fontId="21" fillId="0" borderId="21" xfId="0" applyFont="1" applyBorder="1" applyAlignment="1">
      <alignment horizontal="center" vertical="center"/>
    </xf>
    <xf numFmtId="0" fontId="21" fillId="0" borderId="2" xfId="0" applyFont="1" applyBorder="1">
      <alignment vertical="center"/>
    </xf>
    <xf numFmtId="0" fontId="21" fillId="0" borderId="3" xfId="0" applyFont="1" applyBorder="1">
      <alignment vertical="center"/>
    </xf>
    <xf numFmtId="0" fontId="28" fillId="4" borderId="13" xfId="0" applyFont="1" applyFill="1" applyBorder="1">
      <alignment vertical="center"/>
    </xf>
    <xf numFmtId="0" fontId="28" fillId="0" borderId="17" xfId="0" applyFont="1" applyBorder="1">
      <alignment vertical="center"/>
    </xf>
    <xf numFmtId="0" fontId="28" fillId="0" borderId="11" xfId="0" applyFont="1" applyBorder="1">
      <alignment vertical="center"/>
    </xf>
    <xf numFmtId="0" fontId="28" fillId="0" borderId="4" xfId="0" applyFont="1" applyBorder="1" applyAlignment="1">
      <alignment horizontal="left" vertical="center"/>
    </xf>
    <xf numFmtId="0" fontId="28" fillId="4" borderId="16" xfId="0" applyFont="1" applyFill="1" applyBorder="1">
      <alignment vertical="center"/>
    </xf>
    <xf numFmtId="0" fontId="6" fillId="0" borderId="16" xfId="0" applyFont="1" applyBorder="1">
      <alignment vertical="center"/>
    </xf>
    <xf numFmtId="0" fontId="6" fillId="0" borderId="13" xfId="0" applyFont="1" applyBorder="1">
      <alignment vertical="center"/>
    </xf>
    <xf numFmtId="0" fontId="6" fillId="0" borderId="6" xfId="0" applyFont="1" applyBorder="1">
      <alignment vertical="center"/>
    </xf>
    <xf numFmtId="0" fontId="28" fillId="0" borderId="8" xfId="0" applyFont="1" applyBorder="1">
      <alignment vertical="center"/>
    </xf>
    <xf numFmtId="0" fontId="6" fillId="0" borderId="5" xfId="0" applyFont="1" applyBorder="1">
      <alignment vertical="center"/>
    </xf>
    <xf numFmtId="0" fontId="6" fillId="0" borderId="9" xfId="0" applyFont="1" applyBorder="1">
      <alignment vertical="center"/>
    </xf>
    <xf numFmtId="0" fontId="21" fillId="5" borderId="6" xfId="0" applyFont="1" applyFill="1" applyBorder="1" applyAlignment="1">
      <alignment horizontal="left" vertical="center"/>
    </xf>
    <xf numFmtId="0" fontId="21" fillId="5" borderId="8" xfId="0" applyFont="1" applyFill="1" applyBorder="1" applyAlignment="1">
      <alignment horizontal="left" vertical="center"/>
    </xf>
    <xf numFmtId="0" fontId="21" fillId="5" borderId="9" xfId="0" applyFont="1" applyFill="1" applyBorder="1">
      <alignment vertical="center"/>
    </xf>
    <xf numFmtId="0" fontId="21" fillId="5" borderId="10" xfId="0" applyFont="1" applyFill="1" applyBorder="1">
      <alignment vertical="center"/>
    </xf>
    <xf numFmtId="0" fontId="21" fillId="5" borderId="10" xfId="0" applyFont="1" applyFill="1" applyBorder="1" applyAlignment="1">
      <alignment horizontal="left" vertical="center"/>
    </xf>
    <xf numFmtId="0" fontId="21" fillId="5" borderId="11" xfId="0" applyFont="1" applyFill="1" applyBorder="1" applyAlignment="1">
      <alignment horizontal="left" vertical="center"/>
    </xf>
    <xf numFmtId="178" fontId="40" fillId="4" borderId="0" xfId="0" applyNumberFormat="1" applyFont="1" applyFill="1" applyProtection="1">
      <alignment vertical="center"/>
      <protection hidden="1"/>
    </xf>
    <xf numFmtId="0" fontId="6" fillId="0" borderId="30" xfId="0" applyFont="1" applyBorder="1">
      <alignment vertical="center"/>
    </xf>
    <xf numFmtId="0" fontId="18" fillId="0" borderId="0" xfId="0" applyFont="1">
      <alignment vertical="center"/>
    </xf>
    <xf numFmtId="0" fontId="21" fillId="0" borderId="0" xfId="0" applyFont="1">
      <alignment vertical="center"/>
    </xf>
    <xf numFmtId="0" fontId="6" fillId="0" borderId="0" xfId="0" applyFont="1" applyAlignment="1">
      <alignment horizontal="left" vertical="center"/>
    </xf>
    <xf numFmtId="0" fontId="21" fillId="0" borderId="0" xfId="0" applyFont="1" applyAlignment="1">
      <alignment horizontal="left" vertical="center"/>
    </xf>
    <xf numFmtId="0" fontId="12" fillId="7" borderId="0" xfId="0" applyFont="1" applyFill="1">
      <alignment vertical="center"/>
    </xf>
    <xf numFmtId="0" fontId="8" fillId="0" borderId="0" xfId="0" applyFont="1" applyAlignment="1">
      <alignment horizontal="left" vertical="center" wrapText="1"/>
    </xf>
    <xf numFmtId="0" fontId="6" fillId="0" borderId="26" xfId="0" applyFont="1" applyBorder="1">
      <alignment vertical="center"/>
    </xf>
    <xf numFmtId="0" fontId="6" fillId="0" borderId="27" xfId="0" applyFont="1" applyBorder="1">
      <alignment vertical="center"/>
    </xf>
    <xf numFmtId="0" fontId="29" fillId="0" borderId="0" xfId="0" applyFont="1" applyAlignment="1">
      <alignment horizontal="left" vertical="center"/>
    </xf>
    <xf numFmtId="0" fontId="6" fillId="0" borderId="29" xfId="0" applyFont="1" applyBorder="1">
      <alignment vertical="center"/>
    </xf>
    <xf numFmtId="0" fontId="6" fillId="0" borderId="30" xfId="0" applyFont="1" applyBorder="1" applyAlignment="1">
      <alignment horizontal="left" vertical="center"/>
    </xf>
    <xf numFmtId="0" fontId="35" fillId="0" borderId="0" xfId="0" applyFont="1" applyAlignment="1">
      <alignment horizontal="left" vertical="center"/>
    </xf>
    <xf numFmtId="0" fontId="45" fillId="0" borderId="0" xfId="0" applyFont="1">
      <alignment vertical="center"/>
    </xf>
    <xf numFmtId="0" fontId="21" fillId="0" borderId="29" xfId="0" applyFont="1" applyBorder="1">
      <alignment vertical="center"/>
    </xf>
    <xf numFmtId="0" fontId="8" fillId="0" borderId="0" xfId="0" applyFont="1" applyAlignment="1">
      <alignment vertical="center" wrapText="1"/>
    </xf>
    <xf numFmtId="0" fontId="21" fillId="0" borderId="30" xfId="0" applyFont="1" applyBorder="1">
      <alignment vertical="center"/>
    </xf>
    <xf numFmtId="0" fontId="35" fillId="0" borderId="0" xfId="0" applyFont="1" applyAlignment="1">
      <alignment horizontal="center" vertical="center"/>
    </xf>
    <xf numFmtId="0" fontId="29" fillId="0" borderId="0" xfId="0" applyFont="1">
      <alignment vertical="center"/>
    </xf>
    <xf numFmtId="0" fontId="6" fillId="0" borderId="32" xfId="0" applyFont="1" applyBorder="1">
      <alignment vertical="center"/>
    </xf>
    <xf numFmtId="0" fontId="6" fillId="0" borderId="31" xfId="0" applyFont="1" applyBorder="1">
      <alignment vertical="center"/>
    </xf>
    <xf numFmtId="0" fontId="6" fillId="0" borderId="33" xfId="0" applyFont="1" applyBorder="1">
      <alignment vertical="center"/>
    </xf>
    <xf numFmtId="0" fontId="21" fillId="0" borderId="0" xfId="0" applyFont="1" applyAlignment="1">
      <alignment horizontal="center" vertical="center"/>
    </xf>
    <xf numFmtId="0" fontId="6" fillId="0" borderId="28" xfId="0" applyFont="1" applyBorder="1">
      <alignment vertical="center"/>
    </xf>
    <xf numFmtId="0" fontId="19" fillId="0" borderId="0" xfId="0" applyFont="1">
      <alignment vertical="center"/>
    </xf>
    <xf numFmtId="0" fontId="21" fillId="0" borderId="31" xfId="0" applyFont="1" applyBorder="1">
      <alignment vertical="center"/>
    </xf>
    <xf numFmtId="0" fontId="28" fillId="0" borderId="0" xfId="0" applyFont="1" applyAlignment="1">
      <alignment horizontal="left" vertical="center"/>
    </xf>
    <xf numFmtId="0" fontId="9" fillId="0" borderId="0" xfId="0" applyFont="1" applyAlignment="1">
      <alignment horizontal="left" vertical="center"/>
    </xf>
    <xf numFmtId="0" fontId="35" fillId="0" borderId="7" xfId="0" applyFont="1" applyBorder="1" applyAlignment="1">
      <alignment horizontal="left" vertical="center"/>
    </xf>
    <xf numFmtId="0" fontId="35" fillId="0" borderId="0" xfId="0" applyFont="1" applyAlignment="1">
      <alignment horizontal="left" vertical="top"/>
    </xf>
    <xf numFmtId="3" fontId="8" fillId="0" borderId="0" xfId="0" applyNumberFormat="1" applyFont="1" applyAlignment="1">
      <alignment vertical="center" shrinkToFit="1"/>
    </xf>
    <xf numFmtId="0" fontId="8" fillId="0" borderId="0" xfId="0" applyFont="1" applyAlignment="1">
      <alignment horizontal="left" vertical="center" shrinkToFit="1"/>
    </xf>
    <xf numFmtId="0" fontId="35" fillId="0" borderId="6" xfId="0" applyFont="1" applyBorder="1" applyAlignment="1">
      <alignment horizontal="left" vertical="center"/>
    </xf>
    <xf numFmtId="0" fontId="35" fillId="0" borderId="8" xfId="0" applyFont="1" applyBorder="1" applyAlignment="1">
      <alignment horizontal="left" vertical="center"/>
    </xf>
    <xf numFmtId="0" fontId="35" fillId="0" borderId="5" xfId="0" applyFont="1" applyBorder="1" applyAlignment="1">
      <alignment horizontal="left" vertical="center"/>
    </xf>
    <xf numFmtId="0" fontId="35" fillId="0" borderId="18" xfId="0" applyFont="1" applyBorder="1" applyAlignment="1">
      <alignment horizontal="left" vertical="center"/>
    </xf>
    <xf numFmtId="0" fontId="8" fillId="0" borderId="5" xfId="0" applyFont="1" applyBorder="1" applyAlignment="1">
      <alignment vertical="center" wrapText="1"/>
    </xf>
    <xf numFmtId="0" fontId="8" fillId="0" borderId="1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16" fillId="0" borderId="0" xfId="0" applyFont="1">
      <alignment vertical="center"/>
    </xf>
    <xf numFmtId="0" fontId="14" fillId="0" borderId="0" xfId="0" applyFont="1">
      <alignment vertical="center"/>
    </xf>
    <xf numFmtId="0" fontId="9" fillId="0" borderId="0" xfId="0" applyFont="1" applyAlignment="1">
      <alignment horizontal="center" vertical="center"/>
    </xf>
    <xf numFmtId="0" fontId="35" fillId="0" borderId="0" xfId="0" applyFont="1" applyAlignment="1">
      <alignment horizontal="center" vertical="center" wrapText="1"/>
    </xf>
    <xf numFmtId="0" fontId="19" fillId="0" borderId="0" xfId="0" applyFont="1" applyAlignment="1">
      <alignment horizontal="center" vertical="center" wrapText="1" shrinkToFit="1"/>
    </xf>
    <xf numFmtId="0" fontId="15" fillId="4" borderId="34" xfId="0" applyFont="1" applyFill="1" applyBorder="1" applyAlignment="1" applyProtection="1">
      <alignment horizontal="center" vertical="center" wrapText="1"/>
      <protection locked="0"/>
    </xf>
    <xf numFmtId="0" fontId="15" fillId="4" borderId="35" xfId="0" applyFont="1" applyFill="1" applyBorder="1" applyAlignment="1" applyProtection="1">
      <alignment horizontal="center" vertical="center" wrapText="1"/>
      <protection locked="0"/>
    </xf>
    <xf numFmtId="0" fontId="22" fillId="4" borderId="37" xfId="0" applyFont="1" applyFill="1" applyBorder="1" applyAlignment="1" applyProtection="1">
      <alignment horizontal="center" vertical="center" wrapText="1"/>
      <protection locked="0"/>
    </xf>
    <xf numFmtId="0" fontId="15" fillId="4" borderId="38" xfId="0" applyFont="1" applyFill="1" applyBorder="1" applyAlignment="1" applyProtection="1">
      <alignment horizontal="center" vertical="center" wrapText="1"/>
      <protection locked="0"/>
    </xf>
    <xf numFmtId="0" fontId="22" fillId="4" borderId="34" xfId="0" applyFont="1" applyFill="1" applyBorder="1" applyAlignment="1" applyProtection="1">
      <alignment horizontal="center" vertical="center" wrapText="1"/>
      <protection locked="0"/>
    </xf>
    <xf numFmtId="0" fontId="15" fillId="4" borderId="39" xfId="0" applyFont="1" applyFill="1" applyBorder="1" applyAlignment="1" applyProtection="1">
      <alignment horizontal="center" vertical="center" wrapText="1"/>
      <protection locked="0"/>
    </xf>
    <xf numFmtId="0" fontId="23" fillId="4" borderId="26" xfId="0" applyFont="1" applyFill="1" applyBorder="1">
      <alignment vertical="center"/>
    </xf>
    <xf numFmtId="0" fontId="6" fillId="4" borderId="27" xfId="0" applyFont="1" applyFill="1" applyBorder="1">
      <alignment vertical="center"/>
    </xf>
    <xf numFmtId="0" fontId="7" fillId="4" borderId="27" xfId="0" applyFont="1" applyFill="1" applyBorder="1">
      <alignment vertical="center"/>
    </xf>
    <xf numFmtId="0" fontId="8" fillId="4" borderId="28" xfId="0" applyFont="1" applyFill="1" applyBorder="1" applyAlignment="1">
      <alignment horizontal="left" vertical="center"/>
    </xf>
    <xf numFmtId="0" fontId="6" fillId="4" borderId="0" xfId="0" applyFont="1" applyFill="1">
      <alignment vertical="center"/>
    </xf>
    <xf numFmtId="0" fontId="6" fillId="4" borderId="29" xfId="0" applyFont="1" applyFill="1" applyBorder="1">
      <alignment vertical="center"/>
    </xf>
    <xf numFmtId="0" fontId="6" fillId="4" borderId="0" xfId="0" applyFont="1" applyFill="1" applyAlignment="1">
      <alignment vertical="center" wrapText="1"/>
    </xf>
    <xf numFmtId="0" fontId="6" fillId="4" borderId="30" xfId="0" applyFont="1" applyFill="1" applyBorder="1">
      <alignment vertical="center"/>
    </xf>
    <xf numFmtId="0" fontId="7" fillId="4" borderId="29" xfId="0" applyFont="1" applyFill="1" applyBorder="1" applyAlignment="1">
      <alignment vertical="center" shrinkToFit="1"/>
    </xf>
    <xf numFmtId="0" fontId="7" fillId="4" borderId="30" xfId="0" applyFont="1" applyFill="1" applyBorder="1">
      <alignment vertical="center"/>
    </xf>
    <xf numFmtId="0" fontId="49" fillId="4" borderId="30" xfId="0" applyFont="1" applyFill="1" applyBorder="1" applyAlignment="1">
      <alignment vertical="center" shrinkToFit="1"/>
    </xf>
    <xf numFmtId="0" fontId="30" fillId="4" borderId="1" xfId="0" applyFont="1" applyFill="1" applyBorder="1" applyAlignment="1">
      <alignment horizontal="center" vertical="center" shrinkToFit="1"/>
    </xf>
    <xf numFmtId="0" fontId="38" fillId="4" borderId="1"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6" fillId="4" borderId="32" xfId="0" applyFont="1" applyFill="1" applyBorder="1">
      <alignment vertical="center"/>
    </xf>
    <xf numFmtId="0" fontId="7" fillId="4" borderId="31" xfId="0" applyFont="1" applyFill="1" applyBorder="1" applyAlignment="1">
      <alignment vertical="center" wrapText="1"/>
    </xf>
    <xf numFmtId="0" fontId="8" fillId="4" borderId="40"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6" fillId="4" borderId="31" xfId="0" applyFont="1" applyFill="1" applyBorder="1">
      <alignment vertical="center"/>
    </xf>
    <xf numFmtId="0" fontId="6" fillId="4" borderId="33" xfId="0" applyFont="1" applyFill="1" applyBorder="1">
      <alignment vertical="center"/>
    </xf>
    <xf numFmtId="0" fontId="42" fillId="7" borderId="50" xfId="0" applyFont="1" applyFill="1" applyBorder="1" applyAlignment="1">
      <alignment vertical="center" wrapText="1"/>
    </xf>
    <xf numFmtId="0" fontId="43" fillId="7" borderId="54" xfId="0" applyFont="1" applyFill="1" applyBorder="1" applyAlignment="1">
      <alignment horizontal="center" vertical="center" wrapText="1"/>
    </xf>
    <xf numFmtId="0" fontId="43" fillId="7" borderId="47" xfId="0" applyFont="1" applyFill="1" applyBorder="1" applyAlignment="1">
      <alignment horizontal="center" vertical="center" wrapText="1"/>
    </xf>
    <xf numFmtId="0" fontId="11" fillId="0" borderId="0" xfId="0" applyFont="1" applyAlignment="1">
      <alignment horizontal="center" vertical="center"/>
    </xf>
    <xf numFmtId="0" fontId="35" fillId="0" borderId="0" xfId="0" applyFont="1" applyAlignment="1">
      <alignment horizontal="left" vertical="center" shrinkToFit="1"/>
    </xf>
    <xf numFmtId="0" fontId="30" fillId="4" borderId="0" xfId="0" applyFont="1" applyFill="1" applyAlignment="1">
      <alignment horizontal="center" vertical="center" shrinkToFit="1"/>
    </xf>
    <xf numFmtId="0" fontId="7" fillId="4" borderId="0" xfId="0" applyFont="1" applyFill="1">
      <alignment vertical="center"/>
    </xf>
    <xf numFmtId="177" fontId="7" fillId="4" borderId="0" xfId="0" applyNumberFormat="1" applyFont="1" applyFill="1" applyAlignment="1">
      <alignment vertical="center" shrinkToFit="1"/>
    </xf>
    <xf numFmtId="179" fontId="7" fillId="4" borderId="0" xfId="0" applyNumberFormat="1" applyFont="1" applyFill="1" applyAlignment="1">
      <alignment vertical="center" shrinkToFit="1"/>
    </xf>
    <xf numFmtId="0" fontId="6" fillId="4" borderId="0" xfId="0" applyFont="1" applyFill="1" applyAlignment="1">
      <alignment horizontal="distributed" vertical="center"/>
    </xf>
    <xf numFmtId="0" fontId="7" fillId="4" borderId="0" xfId="0" applyFont="1" applyFill="1" applyAlignment="1">
      <alignment vertical="center" wrapText="1"/>
    </xf>
    <xf numFmtId="0" fontId="49" fillId="4" borderId="0" xfId="0" applyFont="1" applyFill="1" applyAlignment="1">
      <alignment vertical="center" shrinkToFit="1"/>
    </xf>
    <xf numFmtId="0" fontId="49" fillId="4" borderId="0" xfId="0" applyFont="1" applyFill="1" applyAlignment="1">
      <alignment vertical="center" wrapText="1"/>
    </xf>
    <xf numFmtId="0" fontId="6" fillId="4" borderId="0" xfId="0" applyFont="1" applyFill="1" applyAlignment="1">
      <alignment horizontal="center" vertical="center" textRotation="255"/>
    </xf>
    <xf numFmtId="0" fontId="42" fillId="4" borderId="0" xfId="0" applyFont="1" applyFill="1" applyAlignment="1">
      <alignment vertical="center" wrapText="1"/>
    </xf>
    <xf numFmtId="0" fontId="7" fillId="4" borderId="0" xfId="0" applyFont="1" applyFill="1" applyAlignment="1">
      <alignment horizontal="center" vertical="center" wrapText="1"/>
    </xf>
    <xf numFmtId="0" fontId="7" fillId="4" borderId="0" xfId="0" applyFont="1" applyFill="1" applyAlignment="1">
      <alignment horizontal="right" vertical="center" wrapText="1"/>
    </xf>
    <xf numFmtId="0" fontId="48" fillId="4" borderId="0" xfId="0" applyFont="1" applyFill="1">
      <alignment vertical="center"/>
    </xf>
    <xf numFmtId="0" fontId="18" fillId="4" borderId="0" xfId="0" applyFont="1" applyFill="1" applyAlignment="1">
      <alignment horizontal="center" vertical="center" wrapText="1"/>
    </xf>
    <xf numFmtId="0" fontId="18" fillId="4" borderId="0" xfId="0" applyFont="1" applyFill="1" applyAlignment="1">
      <alignment vertical="center" wrapText="1"/>
    </xf>
    <xf numFmtId="0" fontId="53" fillId="0" borderId="0" xfId="0" applyFont="1">
      <alignment vertical="center"/>
    </xf>
    <xf numFmtId="0" fontId="54" fillId="0" borderId="0" xfId="0" applyFont="1">
      <alignment vertical="center"/>
    </xf>
    <xf numFmtId="0" fontId="8" fillId="0" borderId="0" xfId="0" applyFont="1" applyAlignment="1">
      <alignment horizontal="right" vertical="center" wrapText="1"/>
    </xf>
    <xf numFmtId="184" fontId="46" fillId="4" borderId="0" xfId="0" applyNumberFormat="1" applyFont="1" applyFill="1" applyAlignment="1">
      <alignment vertical="center" shrinkToFit="1"/>
    </xf>
    <xf numFmtId="0" fontId="47" fillId="4" borderId="0" xfId="0" applyFont="1" applyFill="1">
      <alignment vertical="center"/>
    </xf>
    <xf numFmtId="0" fontId="46" fillId="4" borderId="0" xfId="0" applyFont="1" applyFill="1" applyAlignment="1">
      <alignment vertical="center" shrinkToFit="1"/>
    </xf>
    <xf numFmtId="184" fontId="39" fillId="4" borderId="0" xfId="0" applyNumberFormat="1" applyFont="1" applyFill="1" applyAlignment="1">
      <alignment vertical="center" shrinkToFit="1"/>
    </xf>
    <xf numFmtId="0" fontId="6" fillId="2" borderId="20" xfId="0" applyFont="1" applyFill="1" applyBorder="1">
      <alignment vertical="center"/>
    </xf>
    <xf numFmtId="0" fontId="25" fillId="0" borderId="0" xfId="0" applyFont="1" applyAlignment="1">
      <alignment horizontal="left" vertical="center"/>
    </xf>
    <xf numFmtId="0" fontId="25" fillId="0" borderId="0" xfId="0" applyFont="1">
      <alignment vertical="center"/>
    </xf>
    <xf numFmtId="0" fontId="57" fillId="4" borderId="0" xfId="0" applyFont="1" applyFill="1">
      <alignment vertical="center"/>
    </xf>
    <xf numFmtId="181" fontId="26" fillId="4" borderId="3" xfId="0" applyNumberFormat="1" applyFont="1" applyFill="1" applyBorder="1">
      <alignment vertical="center"/>
    </xf>
    <xf numFmtId="181" fontId="26" fillId="4" borderId="4" xfId="0" applyNumberFormat="1" applyFont="1" applyFill="1" applyBorder="1">
      <alignment vertical="center"/>
    </xf>
    <xf numFmtId="0" fontId="55" fillId="4" borderId="0" xfId="0" applyFont="1" applyFill="1">
      <alignment vertical="center"/>
    </xf>
    <xf numFmtId="0" fontId="61" fillId="4" borderId="0" xfId="0" applyFont="1" applyFill="1">
      <alignment vertical="center"/>
    </xf>
    <xf numFmtId="0" fontId="63" fillId="0" borderId="3" xfId="0" applyFont="1" applyBorder="1" applyAlignment="1">
      <alignment horizontal="center" vertical="center"/>
    </xf>
    <xf numFmtId="184" fontId="8" fillId="0" borderId="0" xfId="0" applyNumberFormat="1" applyFont="1">
      <alignment vertical="center"/>
    </xf>
    <xf numFmtId="0" fontId="56" fillId="0" borderId="10" xfId="0" applyFont="1" applyBorder="1" applyAlignment="1">
      <alignment horizontal="right" vertical="center"/>
    </xf>
    <xf numFmtId="0" fontId="56" fillId="0" borderId="10" xfId="0" applyFont="1" applyBorder="1" applyAlignment="1">
      <alignment horizontal="center" vertical="center"/>
    </xf>
    <xf numFmtId="0" fontId="56" fillId="0" borderId="10" xfId="0" applyFont="1" applyBorder="1">
      <alignment vertical="center"/>
    </xf>
    <xf numFmtId="186" fontId="56" fillId="0" borderId="10" xfId="0" applyNumberFormat="1" applyFont="1" applyBorder="1" applyAlignment="1">
      <alignment horizontal="center" vertical="center"/>
    </xf>
    <xf numFmtId="0" fontId="56" fillId="0" borderId="3" xfId="0" applyFont="1" applyBorder="1" applyAlignment="1">
      <alignment horizontal="right" vertical="center"/>
    </xf>
    <xf numFmtId="0" fontId="56" fillId="0" borderId="3" xfId="0" applyFont="1" applyBorder="1" applyAlignment="1">
      <alignment horizontal="center" vertical="center"/>
    </xf>
    <xf numFmtId="0" fontId="56" fillId="0" borderId="3" xfId="0" applyFont="1" applyBorder="1">
      <alignment vertical="center"/>
    </xf>
    <xf numFmtId="186" fontId="56" fillId="0" borderId="3" xfId="0" applyNumberFormat="1" applyFont="1" applyBorder="1" applyAlignment="1">
      <alignment horizontal="center" vertical="center"/>
    </xf>
    <xf numFmtId="0" fontId="12" fillId="4" borderId="4" xfId="0" applyFont="1" applyFill="1" applyBorder="1" applyAlignment="1">
      <alignment horizontal="left" vertical="center"/>
    </xf>
    <xf numFmtId="0" fontId="59" fillId="4" borderId="3" xfId="0" applyFont="1" applyFill="1" applyBorder="1" applyAlignment="1">
      <alignment horizontal="center" vertical="center"/>
    </xf>
    <xf numFmtId="0" fontId="52" fillId="0" borderId="3" xfId="0" applyFont="1" applyBorder="1" applyAlignment="1">
      <alignment horizontal="center" vertical="center"/>
    </xf>
    <xf numFmtId="0" fontId="56" fillId="4" borderId="91" xfId="0" applyFont="1" applyFill="1" applyBorder="1" applyAlignment="1">
      <alignment horizontal="right" vertical="center" wrapText="1"/>
    </xf>
    <xf numFmtId="0" fontId="59" fillId="3" borderId="91" xfId="0" applyFont="1" applyFill="1" applyBorder="1" applyAlignment="1" applyProtection="1">
      <alignment horizontal="center" vertical="center" wrapText="1"/>
      <protection locked="0"/>
    </xf>
    <xf numFmtId="0" fontId="56" fillId="4" borderId="91" xfId="0" applyFont="1" applyFill="1" applyBorder="1" applyAlignment="1">
      <alignment horizontal="center" vertical="center" wrapText="1"/>
    </xf>
    <xf numFmtId="0" fontId="56" fillId="4" borderId="91" xfId="0" applyFont="1" applyFill="1" applyBorder="1" applyAlignment="1">
      <alignment horizontal="left" vertical="center" wrapText="1"/>
    </xf>
    <xf numFmtId="0" fontId="56" fillId="4" borderId="92" xfId="0" applyFont="1" applyFill="1" applyBorder="1" applyAlignment="1">
      <alignment horizontal="left" vertical="center" wrapText="1"/>
    </xf>
    <xf numFmtId="0" fontId="56" fillId="4" borderId="13" xfId="0" applyFont="1" applyFill="1" applyBorder="1" applyAlignment="1">
      <alignment horizontal="right" vertical="center" wrapText="1"/>
    </xf>
    <xf numFmtId="0" fontId="59" fillId="3" borderId="13" xfId="0" applyFont="1" applyFill="1" applyBorder="1" applyAlignment="1" applyProtection="1">
      <alignment horizontal="center" vertical="center" wrapText="1"/>
      <protection locked="0"/>
    </xf>
    <xf numFmtId="0" fontId="56" fillId="4" borderId="13" xfId="0" applyFont="1" applyFill="1" applyBorder="1" applyAlignment="1">
      <alignment horizontal="center" vertical="center" wrapText="1"/>
    </xf>
    <xf numFmtId="0" fontId="56" fillId="4" borderId="13" xfId="0" applyFont="1" applyFill="1" applyBorder="1" applyAlignment="1">
      <alignment horizontal="left" vertical="center" wrapText="1"/>
    </xf>
    <xf numFmtId="0" fontId="56" fillId="4" borderId="14" xfId="0" applyFont="1" applyFill="1" applyBorder="1" applyAlignment="1">
      <alignment horizontal="left" vertical="center" wrapText="1"/>
    </xf>
    <xf numFmtId="186" fontId="59" fillId="3" borderId="91" xfId="0" applyNumberFormat="1" applyFont="1" applyFill="1" applyBorder="1" applyAlignment="1" applyProtection="1">
      <alignment horizontal="center" vertical="center" wrapText="1"/>
      <protection locked="0"/>
    </xf>
    <xf numFmtId="186" fontId="59" fillId="3" borderId="13" xfId="0" applyNumberFormat="1" applyFont="1" applyFill="1" applyBorder="1" applyAlignment="1" applyProtection="1">
      <alignment horizontal="center" vertical="center" wrapText="1"/>
      <protection locked="0"/>
    </xf>
    <xf numFmtId="0" fontId="70" fillId="0" borderId="1" xfId="0" applyFont="1" applyBorder="1">
      <alignment vertical="center"/>
    </xf>
    <xf numFmtId="0" fontId="56" fillId="0" borderId="1" xfId="0" applyFont="1" applyBorder="1" applyAlignment="1">
      <alignment vertical="center" shrinkToFit="1"/>
    </xf>
    <xf numFmtId="55" fontId="70" fillId="0" borderId="2" xfId="0" applyNumberFormat="1" applyFont="1" applyBorder="1" applyAlignment="1">
      <alignment horizontal="right" vertical="center"/>
    </xf>
    <xf numFmtId="184" fontId="70" fillId="0" borderId="4" xfId="0" applyNumberFormat="1" applyFont="1" applyBorder="1">
      <alignment vertical="center"/>
    </xf>
    <xf numFmtId="0" fontId="70" fillId="0" borderId="1" xfId="0" applyFont="1" applyBorder="1" applyAlignment="1">
      <alignment horizontal="left" vertical="top" wrapText="1"/>
    </xf>
    <xf numFmtId="0" fontId="55" fillId="0" borderId="56" xfId="0" applyFont="1" applyBorder="1">
      <alignment vertical="center"/>
    </xf>
    <xf numFmtId="0" fontId="55" fillId="0" borderId="57" xfId="0" applyFont="1" applyBorder="1" applyAlignment="1">
      <alignment horizontal="center" vertical="center" wrapText="1"/>
    </xf>
    <xf numFmtId="0" fontId="63" fillId="0" borderId="46" xfId="0" applyFont="1" applyBorder="1" applyAlignment="1">
      <alignment horizontal="center" vertical="center"/>
    </xf>
    <xf numFmtId="0" fontId="64" fillId="4" borderId="3" xfId="0" applyFont="1" applyFill="1" applyBorder="1">
      <alignment vertical="center"/>
    </xf>
    <xf numFmtId="0" fontId="63" fillId="4" borderId="55" xfId="0" applyFont="1" applyFill="1" applyBorder="1">
      <alignment vertical="center"/>
    </xf>
    <xf numFmtId="0" fontId="63" fillId="4" borderId="3" xfId="0" applyFont="1" applyFill="1" applyBorder="1" applyAlignment="1">
      <alignment vertical="center" shrinkToFit="1"/>
    </xf>
    <xf numFmtId="0" fontId="63" fillId="4" borderId="55" xfId="0" applyFont="1" applyFill="1" applyBorder="1" applyAlignment="1">
      <alignment vertical="center" shrinkToFit="1"/>
    </xf>
    <xf numFmtId="0" fontId="55" fillId="0" borderId="6" xfId="0" applyFont="1" applyBorder="1" applyAlignment="1">
      <alignment horizontal="right" vertical="center" indent="1"/>
    </xf>
    <xf numFmtId="0" fontId="55" fillId="4" borderId="7" xfId="0" applyFont="1" applyFill="1" applyBorder="1">
      <alignment vertical="center"/>
    </xf>
    <xf numFmtId="0" fontId="55" fillId="4" borderId="8" xfId="0" applyFont="1" applyFill="1" applyBorder="1">
      <alignment vertical="center"/>
    </xf>
    <xf numFmtId="0" fontId="61" fillId="0" borderId="2" xfId="0" applyFont="1" applyBorder="1" applyAlignment="1">
      <alignment horizontal="center" vertical="center"/>
    </xf>
    <xf numFmtId="0" fontId="61" fillId="0" borderId="9" xfId="0" applyFont="1" applyBorder="1" applyAlignment="1">
      <alignment horizontal="center" vertical="center"/>
    </xf>
    <xf numFmtId="0" fontId="71" fillId="4" borderId="7" xfId="0" applyFont="1" applyFill="1" applyBorder="1" applyAlignment="1">
      <alignment vertical="center" shrinkToFit="1"/>
    </xf>
    <xf numFmtId="0" fontId="70" fillId="4" borderId="17" xfId="0" applyFont="1" applyFill="1" applyBorder="1">
      <alignment vertical="center"/>
    </xf>
    <xf numFmtId="0" fontId="52" fillId="4" borderId="68" xfId="0" applyFont="1" applyFill="1" applyBorder="1" applyAlignment="1">
      <alignment vertical="center" shrinkToFit="1"/>
    </xf>
    <xf numFmtId="0" fontId="70" fillId="4" borderId="31" xfId="0" applyFont="1" applyFill="1" applyBorder="1">
      <alignment vertical="center"/>
    </xf>
    <xf numFmtId="0" fontId="71" fillId="0" borderId="73" xfId="0" applyFont="1" applyBorder="1" applyAlignment="1">
      <alignment horizontal="center" vertical="center"/>
    </xf>
    <xf numFmtId="0" fontId="71" fillId="0" borderId="20" xfId="0" applyFont="1" applyBorder="1" applyAlignment="1">
      <alignment horizontal="center" vertical="center"/>
    </xf>
    <xf numFmtId="0" fontId="71" fillId="0" borderId="15" xfId="0" applyFont="1" applyBorder="1" applyAlignment="1">
      <alignment horizontal="center" vertical="center"/>
    </xf>
    <xf numFmtId="0" fontId="71" fillId="0" borderId="22" xfId="0" applyFont="1" applyBorder="1" applyAlignment="1">
      <alignment horizontal="center" vertical="center"/>
    </xf>
    <xf numFmtId="0" fontId="71" fillId="0" borderId="9" xfId="0" applyFont="1" applyBorder="1" applyAlignment="1">
      <alignment horizontal="center" vertical="center"/>
    </xf>
    <xf numFmtId="0" fontId="63" fillId="4" borderId="4" xfId="0" applyFont="1" applyFill="1" applyBorder="1" applyAlignment="1">
      <alignment vertical="center" shrinkToFit="1"/>
    </xf>
    <xf numFmtId="0" fontId="55" fillId="0" borderId="40" xfId="0" applyFont="1" applyBorder="1" applyAlignment="1">
      <alignment horizontal="right" vertical="center" shrinkToFit="1"/>
    </xf>
    <xf numFmtId="0" fontId="63" fillId="0" borderId="40" xfId="0" applyFont="1" applyBorder="1" applyAlignment="1">
      <alignment horizontal="center" vertical="center" shrinkToFit="1"/>
    </xf>
    <xf numFmtId="0" fontId="55" fillId="0" borderId="40" xfId="0" applyFont="1" applyBorder="1" applyAlignment="1">
      <alignment horizontal="left" vertical="center" shrinkToFit="1"/>
    </xf>
    <xf numFmtId="0" fontId="55" fillId="4" borderId="40" xfId="0" applyFont="1" applyFill="1" applyBorder="1" applyAlignment="1">
      <alignment horizontal="center" vertical="center" wrapText="1"/>
    </xf>
    <xf numFmtId="0" fontId="55" fillId="4" borderId="48" xfId="0" applyFont="1" applyFill="1" applyBorder="1" applyAlignment="1">
      <alignment horizontal="center" vertical="center" wrapText="1"/>
    </xf>
    <xf numFmtId="0" fontId="61" fillId="0" borderId="0" xfId="0" applyFont="1" applyAlignment="1">
      <alignment horizontal="center" vertical="center"/>
    </xf>
    <xf numFmtId="0" fontId="61" fillId="0" borderId="0" xfId="0" applyFont="1">
      <alignment vertical="center"/>
    </xf>
    <xf numFmtId="0" fontId="63" fillId="0" borderId="0" xfId="0" applyFont="1" applyAlignment="1"/>
    <xf numFmtId="0" fontId="61" fillId="0" borderId="0" xfId="0" applyFont="1" applyAlignment="1">
      <alignment vertical="center" shrinkToFit="1"/>
    </xf>
    <xf numFmtId="5" fontId="63" fillId="0" borderId="0" xfId="0" applyNumberFormat="1" applyFont="1" applyAlignment="1"/>
    <xf numFmtId="0" fontId="55" fillId="0" borderId="0" xfId="0" applyFont="1" applyAlignment="1">
      <alignment horizontal="right" vertical="center"/>
    </xf>
    <xf numFmtId="0" fontId="55" fillId="0" borderId="0" xfId="0" applyFont="1">
      <alignment vertical="center"/>
    </xf>
    <xf numFmtId="0" fontId="55" fillId="0" borderId="0" xfId="0" applyFont="1" applyAlignment="1">
      <alignment vertical="center" shrinkToFit="1"/>
    </xf>
    <xf numFmtId="0" fontId="52" fillId="0" borderId="0" xfId="0" applyFont="1">
      <alignment vertical="center"/>
    </xf>
    <xf numFmtId="182" fontId="63" fillId="0" borderId="0" xfId="0" applyNumberFormat="1" applyFont="1" applyAlignment="1">
      <alignment horizontal="right" vertical="center"/>
    </xf>
    <xf numFmtId="176" fontId="55" fillId="0" borderId="0" xfId="0" applyNumberFormat="1" applyFont="1">
      <alignment vertical="center"/>
    </xf>
    <xf numFmtId="0" fontId="63" fillId="0" borderId="0" xfId="0" applyFont="1">
      <alignment vertical="center"/>
    </xf>
    <xf numFmtId="0" fontId="70" fillId="0" borderId="0" xfId="0" applyFont="1">
      <alignment vertical="center"/>
    </xf>
    <xf numFmtId="0" fontId="70" fillId="0" borderId="7" xfId="0" applyFont="1" applyBorder="1">
      <alignment vertical="center"/>
    </xf>
    <xf numFmtId="0" fontId="55" fillId="0" borderId="45" xfId="0" applyFont="1" applyBorder="1" applyAlignment="1">
      <alignment horizontal="left" vertical="center"/>
    </xf>
    <xf numFmtId="0" fontId="63" fillId="0" borderId="28" xfId="0" applyFont="1" applyBorder="1">
      <alignment vertical="center"/>
    </xf>
    <xf numFmtId="0" fontId="71" fillId="0" borderId="22" xfId="0" applyFont="1" applyBorder="1" applyAlignment="1">
      <alignment horizontal="center" vertical="center" shrinkToFit="1"/>
    </xf>
    <xf numFmtId="0" fontId="55" fillId="0" borderId="16" xfId="0" applyFont="1" applyBorder="1">
      <alignment vertical="center"/>
    </xf>
    <xf numFmtId="0" fontId="55" fillId="0" borderId="59" xfId="0" applyFont="1" applyBorder="1">
      <alignment vertical="center"/>
    </xf>
    <xf numFmtId="0" fontId="71" fillId="0" borderId="25" xfId="0" applyFont="1" applyBorder="1" applyAlignment="1">
      <alignment horizontal="center" vertical="center" shrinkToFit="1"/>
    </xf>
    <xf numFmtId="0" fontId="55" fillId="0" borderId="0" xfId="0" applyFont="1" applyAlignment="1">
      <alignment horizontal="left" vertical="center" wrapText="1"/>
    </xf>
    <xf numFmtId="0" fontId="72" fillId="0" borderId="0" xfId="0" applyFont="1" applyAlignment="1">
      <alignment horizontal="left" vertical="center"/>
    </xf>
    <xf numFmtId="0" fontId="61" fillId="0" borderId="0" xfId="0" applyFont="1" applyAlignment="1">
      <alignment horizontal="left" vertical="center"/>
    </xf>
    <xf numFmtId="0" fontId="61" fillId="0" borderId="0" xfId="0" applyFont="1" applyAlignment="1">
      <alignment vertical="center" wrapText="1"/>
    </xf>
    <xf numFmtId="0" fontId="61" fillId="0" borderId="49" xfId="0" applyFont="1" applyBorder="1">
      <alignment vertical="center"/>
    </xf>
    <xf numFmtId="0" fontId="73" fillId="4" borderId="0" xfId="0" applyFont="1" applyFill="1">
      <alignment vertical="center"/>
    </xf>
    <xf numFmtId="0" fontId="73" fillId="0" borderId="0" xfId="0" applyFont="1">
      <alignment vertical="center"/>
    </xf>
    <xf numFmtId="184" fontId="73" fillId="4" borderId="0" xfId="0" applyNumberFormat="1" applyFont="1" applyFill="1">
      <alignment vertical="center"/>
    </xf>
    <xf numFmtId="0" fontId="28" fillId="0" borderId="6" xfId="0" applyFont="1" applyBorder="1">
      <alignment vertical="center"/>
    </xf>
    <xf numFmtId="0" fontId="28" fillId="0" borderId="8" xfId="0" applyFont="1" applyBorder="1">
      <alignment vertical="center"/>
    </xf>
    <xf numFmtId="0" fontId="28" fillId="0" borderId="9" xfId="0" applyFont="1" applyBorder="1">
      <alignment vertical="center"/>
    </xf>
    <xf numFmtId="0" fontId="28" fillId="0" borderId="11" xfId="0" applyFont="1" applyBorder="1">
      <alignment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4" borderId="6" xfId="0" applyFont="1" applyFill="1" applyBorder="1" applyAlignment="1">
      <alignment horizontal="center" vertical="center"/>
    </xf>
    <xf numFmtId="0" fontId="28" fillId="4" borderId="5" xfId="0" applyFont="1" applyFill="1" applyBorder="1" applyAlignment="1">
      <alignment horizontal="center" vertical="center"/>
    </xf>
    <xf numFmtId="0" fontId="28" fillId="4" borderId="9" xfId="0" applyFont="1" applyFill="1" applyBorder="1" applyAlignment="1">
      <alignment horizontal="center" vertical="center"/>
    </xf>
    <xf numFmtId="0" fontId="21" fillId="4" borderId="2" xfId="0" applyFont="1" applyFill="1" applyBorder="1" applyAlignment="1">
      <alignment horizontal="left" vertical="center"/>
    </xf>
    <xf numFmtId="0" fontId="21" fillId="4" borderId="3" xfId="0" applyFont="1" applyFill="1" applyBorder="1" applyAlignment="1">
      <alignment horizontal="left"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0" xfId="0" applyFont="1" applyAlignment="1">
      <alignment horizontal="center" vertical="center"/>
    </xf>
    <xf numFmtId="0" fontId="28" fillId="0" borderId="18"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28" fillId="0" borderId="6" xfId="0" applyFont="1" applyBorder="1" applyAlignment="1">
      <alignment horizontal="center" vertical="center"/>
    </xf>
    <xf numFmtId="0" fontId="28" fillId="0" borderId="5" xfId="0" applyFont="1" applyBorder="1" applyAlignment="1">
      <alignment horizontal="center" vertical="center"/>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51" fillId="0" borderId="91" xfId="0" applyFont="1" applyBorder="1" applyAlignment="1">
      <alignment horizontal="center" vertical="center"/>
    </xf>
    <xf numFmtId="0" fontId="69" fillId="3" borderId="16" xfId="0" applyFont="1" applyFill="1" applyBorder="1" applyAlignment="1" applyProtection="1">
      <alignment horizontal="center" vertical="center"/>
      <protection locked="0"/>
    </xf>
    <xf numFmtId="0" fontId="69" fillId="3" borderId="13" xfId="0" applyFont="1" applyFill="1" applyBorder="1" applyAlignment="1" applyProtection="1">
      <alignment horizontal="center" vertical="center"/>
      <protection locked="0"/>
    </xf>
    <xf numFmtId="0" fontId="56" fillId="3" borderId="16" xfId="0" applyFont="1" applyFill="1" applyBorder="1" applyAlignment="1" applyProtection="1">
      <alignment vertical="center" shrinkToFit="1"/>
      <protection locked="0"/>
    </xf>
    <xf numFmtId="0" fontId="56" fillId="3" borderId="17" xfId="0" applyFont="1" applyFill="1" applyBorder="1" applyAlignment="1" applyProtection="1">
      <alignment vertical="center" shrinkToFit="1"/>
      <protection locked="0"/>
    </xf>
    <xf numFmtId="0" fontId="59" fillId="2" borderId="13" xfId="0" applyFont="1" applyFill="1" applyBorder="1" applyAlignment="1" applyProtection="1">
      <alignment vertical="center" shrinkToFit="1"/>
      <protection locked="0"/>
    </xf>
    <xf numFmtId="0" fontId="59" fillId="2" borderId="14" xfId="0" applyFont="1" applyFill="1" applyBorder="1" applyAlignment="1" applyProtection="1">
      <alignment vertical="center" shrinkToFit="1"/>
      <protection locked="0"/>
    </xf>
    <xf numFmtId="0" fontId="56" fillId="2" borderId="3" xfId="0" applyFont="1" applyFill="1" applyBorder="1" applyAlignment="1" applyProtection="1">
      <alignment vertical="center" shrinkToFit="1"/>
      <protection locked="0"/>
    </xf>
    <xf numFmtId="0" fontId="56" fillId="2" borderId="4" xfId="0" applyFont="1" applyFill="1" applyBorder="1" applyAlignment="1" applyProtection="1">
      <alignment vertical="center" shrinkToFit="1"/>
      <protection locked="0"/>
    </xf>
    <xf numFmtId="0" fontId="52" fillId="2" borderId="3" xfId="0" applyFont="1" applyFill="1" applyBorder="1" applyAlignment="1" applyProtection="1">
      <alignment vertical="center" shrinkToFit="1"/>
      <protection locked="0"/>
    </xf>
    <xf numFmtId="0" fontId="52" fillId="2" borderId="4" xfId="0" applyFont="1" applyFill="1" applyBorder="1" applyAlignment="1" applyProtection="1">
      <alignment vertical="center" shrinkToFit="1"/>
      <protection locked="0"/>
    </xf>
    <xf numFmtId="0" fontId="52" fillId="3" borderId="103" xfId="0" applyFont="1" applyFill="1" applyBorder="1" applyAlignment="1" applyProtection="1">
      <alignment vertical="center" shrinkToFit="1"/>
      <protection locked="0"/>
    </xf>
    <xf numFmtId="0" fontId="52" fillId="3" borderId="104" xfId="0" applyFont="1" applyFill="1" applyBorder="1" applyAlignment="1" applyProtection="1">
      <alignment vertical="center" shrinkToFit="1"/>
      <protection locked="0"/>
    </xf>
    <xf numFmtId="0" fontId="52" fillId="3" borderId="105" xfId="0" applyFont="1" applyFill="1" applyBorder="1" applyAlignment="1" applyProtection="1">
      <alignment vertical="center" shrinkToFit="1"/>
      <protection locked="0"/>
    </xf>
    <xf numFmtId="0" fontId="52" fillId="3" borderId="12" xfId="0" applyFont="1" applyFill="1" applyBorder="1" applyAlignment="1" applyProtection="1">
      <alignment vertical="center" shrinkToFit="1"/>
      <protection locked="0"/>
    </xf>
    <xf numFmtId="0" fontId="52" fillId="3" borderId="13" xfId="0" applyFont="1" applyFill="1" applyBorder="1" applyAlignment="1" applyProtection="1">
      <alignment vertical="center" shrinkToFit="1"/>
      <protection locked="0"/>
    </xf>
    <xf numFmtId="0" fontId="52" fillId="3" borderId="14" xfId="0" applyFont="1" applyFill="1" applyBorder="1" applyAlignment="1" applyProtection="1">
      <alignment vertical="center" shrinkToFit="1"/>
      <protection locked="0"/>
    </xf>
    <xf numFmtId="0" fontId="28" fillId="0" borderId="9" xfId="0" applyFont="1" applyBorder="1" applyAlignment="1">
      <alignment horizontal="center" vertical="center"/>
    </xf>
    <xf numFmtId="0" fontId="52" fillId="2" borderId="2" xfId="0" applyFont="1" applyFill="1" applyBorder="1" applyAlignment="1" applyProtection="1">
      <alignment vertical="center" shrinkToFit="1"/>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56" fillId="3" borderId="15" xfId="0" applyFont="1" applyFill="1" applyBorder="1" applyAlignment="1" applyProtection="1">
      <alignment horizontal="left" vertical="center" shrinkToFit="1"/>
      <protection locked="0"/>
    </xf>
    <xf numFmtId="0" fontId="56" fillId="3" borderId="16" xfId="0" applyFont="1" applyFill="1" applyBorder="1" applyAlignment="1" applyProtection="1">
      <alignment horizontal="left" vertical="center" shrinkToFit="1"/>
      <protection locked="0"/>
    </xf>
    <xf numFmtId="0" fontId="56" fillId="3" borderId="17" xfId="0" applyFont="1" applyFill="1" applyBorder="1" applyAlignment="1" applyProtection="1">
      <alignment horizontal="left" vertical="center" shrinkToFit="1"/>
      <protection locked="0"/>
    </xf>
    <xf numFmtId="0" fontId="59" fillId="2" borderId="9" xfId="0" applyFont="1" applyFill="1" applyBorder="1" applyAlignment="1" applyProtection="1">
      <alignment horizontal="left" vertical="center" shrinkToFit="1"/>
      <protection locked="0"/>
    </xf>
    <xf numFmtId="0" fontId="59" fillId="2" borderId="10" xfId="0" applyFont="1" applyFill="1" applyBorder="1" applyAlignment="1" applyProtection="1">
      <alignment horizontal="left" vertical="center" shrinkToFit="1"/>
      <protection locked="0"/>
    </xf>
    <xf numFmtId="0" fontId="59" fillId="2" borderId="11" xfId="0" applyFont="1" applyFill="1" applyBorder="1" applyAlignment="1" applyProtection="1">
      <alignment horizontal="left" vertical="center" shrinkToFit="1"/>
      <protection locked="0"/>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59" fillId="2" borderId="3" xfId="0" applyFont="1" applyFill="1" applyBorder="1" applyAlignment="1" applyProtection="1">
      <alignment horizontal="center" vertical="center"/>
      <protection locked="0"/>
    </xf>
    <xf numFmtId="0" fontId="59" fillId="2" borderId="12" xfId="0" applyFont="1" applyFill="1" applyBorder="1" applyAlignment="1" applyProtection="1">
      <alignment horizontal="left" vertical="center" shrinkToFit="1"/>
      <protection locked="0"/>
    </xf>
    <xf numFmtId="0" fontId="59" fillId="2" borderId="13" xfId="0" applyFont="1" applyFill="1" applyBorder="1" applyAlignment="1" applyProtection="1">
      <alignment horizontal="left" vertical="center" shrinkToFit="1"/>
      <protection locked="0"/>
    </xf>
    <xf numFmtId="0" fontId="59" fillId="2" borderId="14" xfId="0" applyFont="1" applyFill="1" applyBorder="1" applyAlignment="1" applyProtection="1">
      <alignment horizontal="left" vertical="center" shrinkToFit="1"/>
      <protection locked="0"/>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1"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8" fillId="0" borderId="1" xfId="0" applyFont="1" applyBorder="1" applyAlignment="1">
      <alignment horizontal="center" vertical="center"/>
    </xf>
    <xf numFmtId="0" fontId="52" fillId="2" borderId="2" xfId="0" applyFont="1" applyFill="1" applyBorder="1" applyAlignment="1" applyProtection="1">
      <alignment horizontal="left" vertical="center"/>
      <protection locked="0"/>
    </xf>
    <xf numFmtId="0" fontId="52" fillId="2" borderId="3" xfId="0" applyFont="1" applyFill="1" applyBorder="1" applyAlignment="1" applyProtection="1">
      <alignment horizontal="left" vertical="center"/>
      <protection locked="0"/>
    </xf>
    <xf numFmtId="0" fontId="52" fillId="2" borderId="4" xfId="0" applyFont="1" applyFill="1" applyBorder="1" applyAlignment="1" applyProtection="1">
      <alignment horizontal="left" vertical="center"/>
      <protection locked="0"/>
    </xf>
    <xf numFmtId="0" fontId="28" fillId="0" borderId="2" xfId="0" applyFont="1" applyBorder="1" applyAlignment="1">
      <alignment horizontal="center" vertical="center"/>
    </xf>
    <xf numFmtId="0" fontId="52" fillId="2" borderId="2" xfId="0" applyFont="1" applyFill="1" applyBorder="1" applyAlignment="1" applyProtection="1">
      <alignment horizontal="left" vertical="center" shrinkToFit="1"/>
      <protection locked="0"/>
    </xf>
    <xf numFmtId="0" fontId="52" fillId="2" borderId="3" xfId="0" applyFont="1" applyFill="1" applyBorder="1" applyAlignment="1" applyProtection="1">
      <alignment horizontal="left" vertical="center" shrinkToFit="1"/>
      <protection locked="0"/>
    </xf>
    <xf numFmtId="0" fontId="52" fillId="2" borderId="4" xfId="0" applyFont="1" applyFill="1" applyBorder="1" applyAlignment="1" applyProtection="1">
      <alignment horizontal="left" vertical="center" shrinkToFit="1"/>
      <protection locked="0"/>
    </xf>
    <xf numFmtId="0" fontId="28" fillId="4" borderId="10" xfId="0" applyFont="1" applyFill="1" applyBorder="1">
      <alignment vertical="center"/>
    </xf>
    <xf numFmtId="184" fontId="69" fillId="3" borderId="3" xfId="0" applyNumberFormat="1" applyFont="1" applyFill="1" applyBorder="1" applyAlignment="1" applyProtection="1">
      <alignment horizontal="center" vertical="center"/>
      <protection locked="0"/>
    </xf>
    <xf numFmtId="184" fontId="69" fillId="3" borderId="4" xfId="0" applyNumberFormat="1" applyFont="1" applyFill="1" applyBorder="1" applyAlignment="1" applyProtection="1">
      <alignment horizontal="center" vertical="center"/>
      <protection locked="0"/>
    </xf>
    <xf numFmtId="0" fontId="21" fillId="4" borderId="5" xfId="0" applyFont="1" applyFill="1" applyBorder="1" applyAlignment="1" applyProtection="1">
      <alignment horizontal="left" vertical="top" wrapText="1" indent="1"/>
      <protection locked="0"/>
    </xf>
    <xf numFmtId="0" fontId="21" fillId="4" borderId="0" xfId="0" applyFont="1" applyFill="1" applyAlignment="1" applyProtection="1">
      <alignment horizontal="left" vertical="top" wrapText="1" indent="1"/>
      <protection locked="0"/>
    </xf>
    <xf numFmtId="0" fontId="21" fillId="4" borderId="18" xfId="0" applyFont="1" applyFill="1" applyBorder="1" applyAlignment="1" applyProtection="1">
      <alignment horizontal="left" vertical="top" wrapText="1" indent="1"/>
      <protection locked="0"/>
    </xf>
    <xf numFmtId="0" fontId="51" fillId="0" borderId="13" xfId="0" applyFont="1" applyBorder="1" applyAlignment="1">
      <alignment horizontal="center" vertical="center"/>
    </xf>
    <xf numFmtId="0" fontId="28" fillId="0" borderId="7" xfId="0" applyFont="1" applyBorder="1" applyAlignment="1">
      <alignment horizontal="center" vertical="center" wrapText="1"/>
    </xf>
    <xf numFmtId="0" fontId="28" fillId="0" borderId="0" xfId="0" applyFont="1" applyAlignment="1">
      <alignment horizontal="center" vertical="center" wrapText="1"/>
    </xf>
    <xf numFmtId="0" fontId="28" fillId="0" borderId="18" xfId="0" applyFont="1" applyBorder="1" applyAlignment="1">
      <alignment horizontal="center" vertical="center" wrapText="1"/>
    </xf>
    <xf numFmtId="0" fontId="59" fillId="2" borderId="2" xfId="0" applyFont="1" applyFill="1" applyBorder="1" applyAlignment="1" applyProtection="1">
      <alignment vertical="center" shrinkToFit="1"/>
      <protection locked="0"/>
    </xf>
    <xf numFmtId="0" fontId="59" fillId="2" borderId="3" xfId="0" applyFont="1" applyFill="1" applyBorder="1" applyAlignment="1" applyProtection="1">
      <alignment vertical="center" shrinkToFit="1"/>
      <protection locked="0"/>
    </xf>
    <xf numFmtId="0" fontId="59" fillId="2" borderId="4" xfId="0" applyFont="1" applyFill="1" applyBorder="1" applyAlignment="1" applyProtection="1">
      <alignment vertical="center" shrinkToFit="1"/>
      <protection locked="0"/>
    </xf>
    <xf numFmtId="0" fontId="52" fillId="3" borderId="15" xfId="0" applyFont="1" applyFill="1" applyBorder="1" applyAlignment="1" applyProtection="1">
      <alignment horizontal="center" vertical="center"/>
      <protection locked="0"/>
    </xf>
    <xf numFmtId="0" fontId="52" fillId="3" borderId="17" xfId="0" applyFont="1" applyFill="1" applyBorder="1" applyAlignment="1" applyProtection="1">
      <alignment horizontal="center" vertical="center"/>
      <protection locked="0"/>
    </xf>
    <xf numFmtId="0" fontId="52" fillId="3" borderId="103" xfId="0" applyFont="1" applyFill="1" applyBorder="1" applyAlignment="1" applyProtection="1">
      <alignment horizontal="center" vertical="center"/>
      <protection locked="0"/>
    </xf>
    <xf numFmtId="0" fontId="52" fillId="3" borderId="105" xfId="0" applyFont="1" applyFill="1" applyBorder="1" applyAlignment="1" applyProtection="1">
      <alignment horizontal="center" vertical="center"/>
      <protection locked="0"/>
    </xf>
    <xf numFmtId="0" fontId="28" fillId="0" borderId="2" xfId="0" applyFont="1" applyBorder="1">
      <alignment vertical="center"/>
    </xf>
    <xf numFmtId="0" fontId="28" fillId="0" borderId="4" xfId="0" applyFont="1" applyBorder="1">
      <alignment vertical="center"/>
    </xf>
    <xf numFmtId="0" fontId="6" fillId="7" borderId="5" xfId="0" applyFont="1" applyFill="1" applyBorder="1" applyAlignment="1">
      <alignment horizontal="center" vertical="center"/>
    </xf>
    <xf numFmtId="0" fontId="55" fillId="9" borderId="9" xfId="0" applyFont="1" applyFill="1" applyBorder="1">
      <alignment vertical="center"/>
    </xf>
    <xf numFmtId="0" fontId="55" fillId="9" borderId="10" xfId="0" applyFont="1" applyFill="1" applyBorder="1">
      <alignment vertical="center"/>
    </xf>
    <xf numFmtId="0" fontId="55" fillId="9" borderId="11" xfId="0" applyFont="1" applyFill="1" applyBorder="1">
      <alignment vertical="center"/>
    </xf>
    <xf numFmtId="0" fontId="8" fillId="0" borderId="0" xfId="0" applyFont="1">
      <alignment vertical="center"/>
    </xf>
    <xf numFmtId="0" fontId="8" fillId="9" borderId="6" xfId="0" applyFont="1" applyFill="1" applyBorder="1">
      <alignment vertical="center"/>
    </xf>
    <xf numFmtId="0" fontId="55" fillId="9" borderId="7" xfId="0" applyFont="1" applyFill="1" applyBorder="1">
      <alignment vertical="center"/>
    </xf>
    <xf numFmtId="0" fontId="55" fillId="9" borderId="8" xfId="0" applyFont="1" applyFill="1" applyBorder="1">
      <alignment vertical="center"/>
    </xf>
    <xf numFmtId="0" fontId="55" fillId="9" borderId="5" xfId="0" applyFont="1" applyFill="1" applyBorder="1">
      <alignment vertical="center"/>
    </xf>
    <xf numFmtId="0" fontId="55" fillId="9" borderId="0" xfId="0" applyFont="1" applyFill="1">
      <alignment vertical="center"/>
    </xf>
    <xf numFmtId="0" fontId="55" fillId="9" borderId="18" xfId="0" applyFont="1" applyFill="1" applyBorder="1">
      <alignment vertical="center"/>
    </xf>
    <xf numFmtId="3" fontId="69" fillId="0" borderId="3" xfId="1" applyNumberFormat="1" applyFont="1" applyBorder="1" applyAlignment="1" applyProtection="1">
      <alignment horizontal="center" vertical="center"/>
    </xf>
    <xf numFmtId="0" fontId="33" fillId="0" borderId="0" xfId="0" applyFont="1">
      <alignment vertical="center"/>
    </xf>
    <xf numFmtId="0" fontId="32" fillId="4" borderId="0" xfId="0" applyFont="1" applyFill="1">
      <alignment vertical="center"/>
    </xf>
    <xf numFmtId="0" fontId="33" fillId="4" borderId="0" xfId="0" applyFont="1" applyFill="1">
      <alignment vertical="center"/>
    </xf>
    <xf numFmtId="185" fontId="21" fillId="4" borderId="0" xfId="0" applyNumberFormat="1" applyFont="1" applyFill="1" applyAlignment="1">
      <alignment horizontal="left" vertical="center" indent="1"/>
    </xf>
    <xf numFmtId="0" fontId="6" fillId="4" borderId="0" xfId="0" applyFont="1" applyFill="1" applyAlignment="1">
      <alignment horizontal="center" vertical="center"/>
    </xf>
    <xf numFmtId="184" fontId="21" fillId="4" borderId="0" xfId="0" applyNumberFormat="1" applyFont="1" applyFill="1" applyAlignment="1">
      <alignment horizontal="center" vertical="center" shrinkToFit="1"/>
    </xf>
    <xf numFmtId="0" fontId="6" fillId="4" borderId="0" xfId="0" applyFont="1" applyFill="1" applyAlignment="1">
      <alignment horizontal="center" vertical="center" wrapText="1"/>
    </xf>
    <xf numFmtId="0" fontId="25" fillId="0" borderId="0" xfId="0" applyFont="1" applyAlignment="1">
      <alignment horizontal="left" vertical="center"/>
    </xf>
    <xf numFmtId="0" fontId="26" fillId="0" borderId="5" xfId="0" applyFont="1" applyBorder="1" applyAlignment="1">
      <alignment horizontal="left" vertical="center"/>
    </xf>
    <xf numFmtId="0" fontId="26" fillId="0" borderId="0" xfId="0" applyFont="1" applyAlignment="1">
      <alignment horizontal="left" vertical="center"/>
    </xf>
    <xf numFmtId="0" fontId="21" fillId="4" borderId="0" xfId="0" applyFont="1" applyFill="1" applyAlignment="1">
      <alignment horizontal="left" vertical="center"/>
    </xf>
    <xf numFmtId="0" fontId="69" fillId="2" borderId="12" xfId="0" applyFont="1" applyFill="1" applyBorder="1" applyAlignment="1" applyProtection="1">
      <alignment horizontal="left" vertical="center" shrinkToFit="1"/>
      <protection locked="0"/>
    </xf>
    <xf numFmtId="0" fontId="69" fillId="2" borderId="13" xfId="0" applyFont="1" applyFill="1" applyBorder="1" applyAlignment="1" applyProtection="1">
      <alignment horizontal="left" vertical="center" shrinkToFit="1"/>
      <protection locked="0"/>
    </xf>
    <xf numFmtId="0" fontId="69" fillId="2" borderId="14" xfId="0" applyFont="1" applyFill="1" applyBorder="1" applyAlignment="1" applyProtection="1">
      <alignment horizontal="left" vertical="center" shrinkToFit="1"/>
      <protection locked="0"/>
    </xf>
    <xf numFmtId="0" fontId="56" fillId="3" borderId="6" xfId="0" applyFont="1" applyFill="1" applyBorder="1" applyAlignment="1" applyProtection="1">
      <alignment horizontal="left" vertical="center" shrinkToFit="1"/>
      <protection locked="0"/>
    </xf>
    <xf numFmtId="0" fontId="56" fillId="3" borderId="7" xfId="0" applyFont="1" applyFill="1" applyBorder="1" applyAlignment="1" applyProtection="1">
      <alignment horizontal="left" vertical="center" shrinkToFit="1"/>
      <protection locked="0"/>
    </xf>
    <xf numFmtId="0" fontId="56" fillId="3" borderId="8" xfId="0" applyFont="1" applyFill="1" applyBorder="1" applyAlignment="1" applyProtection="1">
      <alignment horizontal="left" vertical="center" shrinkToFit="1"/>
      <protection locked="0"/>
    </xf>
    <xf numFmtId="0" fontId="21" fillId="0" borderId="15"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51" fillId="2" borderId="3" xfId="0" applyFont="1" applyFill="1" applyBorder="1" applyAlignment="1" applyProtection="1">
      <alignment horizontal="center" vertical="center" shrinkToFit="1"/>
      <protection locked="0"/>
    </xf>
    <xf numFmtId="0" fontId="52" fillId="3" borderId="12" xfId="0" applyFont="1" applyFill="1" applyBorder="1" applyAlignment="1" applyProtection="1">
      <alignment horizontal="center" vertical="center"/>
      <protection locked="0"/>
    </xf>
    <xf numFmtId="0" fontId="52" fillId="3" borderId="14" xfId="0" applyFont="1" applyFill="1" applyBorder="1" applyAlignment="1" applyProtection="1">
      <alignment horizontal="center" vertical="center"/>
      <protection locked="0"/>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59" fillId="0" borderId="3" xfId="0" applyNumberFormat="1" applyFont="1" applyBorder="1" applyAlignment="1">
      <alignment horizontal="right" vertical="center"/>
    </xf>
    <xf numFmtId="0" fontId="21" fillId="4" borderId="0" xfId="0" applyFont="1" applyFill="1">
      <alignment vertical="center"/>
    </xf>
    <xf numFmtId="0" fontId="28" fillId="4" borderId="6"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1" fillId="4" borderId="0" xfId="0" applyFont="1" applyFill="1" applyAlignment="1">
      <alignment vertical="center" wrapText="1"/>
    </xf>
    <xf numFmtId="0" fontId="21" fillId="4" borderId="0" xfId="0" applyFont="1" applyFill="1" applyAlignment="1">
      <alignment horizontal="center" vertical="center"/>
    </xf>
    <xf numFmtId="0" fontId="33" fillId="4" borderId="0" xfId="0" applyFont="1" applyFill="1" applyAlignment="1">
      <alignment vertical="center" wrapText="1"/>
    </xf>
    <xf numFmtId="0" fontId="59" fillId="2" borderId="6" xfId="0" applyFont="1" applyFill="1" applyBorder="1" applyAlignment="1" applyProtection="1">
      <alignment horizontal="center" vertical="center"/>
      <protection locked="0"/>
    </xf>
    <xf numFmtId="0" fontId="59" fillId="2" borderId="8" xfId="0" applyFont="1" applyFill="1" applyBorder="1" applyAlignment="1" applyProtection="1">
      <alignment horizontal="center" vertical="center"/>
      <protection locked="0"/>
    </xf>
    <xf numFmtId="0" fontId="59" fillId="2" borderId="5" xfId="0" applyFont="1" applyFill="1" applyBorder="1" applyAlignment="1" applyProtection="1">
      <alignment horizontal="center" vertical="center"/>
      <protection locked="0"/>
    </xf>
    <xf numFmtId="0" fontId="59" fillId="2" borderId="18" xfId="0" applyFont="1" applyFill="1" applyBorder="1" applyAlignment="1" applyProtection="1">
      <alignment horizontal="center" vertical="center"/>
      <protection locked="0"/>
    </xf>
    <xf numFmtId="0" fontId="59" fillId="2" borderId="9" xfId="0" applyFont="1" applyFill="1" applyBorder="1" applyAlignment="1" applyProtection="1">
      <alignment horizontal="center" vertical="center"/>
      <protection locked="0"/>
    </xf>
    <xf numFmtId="0" fontId="59" fillId="2" borderId="11" xfId="0" applyFont="1" applyFill="1" applyBorder="1" applyAlignment="1" applyProtection="1">
      <alignment horizontal="center" vertical="center"/>
      <protection locked="0"/>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59" fillId="2" borderId="2" xfId="0" applyFont="1" applyFill="1" applyBorder="1" applyAlignment="1" applyProtection="1">
      <alignment horizontal="center" vertical="center"/>
      <protection locked="0"/>
    </xf>
    <xf numFmtId="0" fontId="59" fillId="2" borderId="2" xfId="0" applyFont="1" applyFill="1" applyBorder="1" applyAlignment="1">
      <alignment horizontal="center" vertical="center"/>
    </xf>
    <xf numFmtId="0" fontId="59" fillId="2" borderId="3" xfId="0" applyFont="1" applyFill="1" applyBorder="1" applyAlignment="1">
      <alignment horizontal="center" vertical="center"/>
    </xf>
    <xf numFmtId="181" fontId="59" fillId="0" borderId="3" xfId="0" applyNumberFormat="1" applyFont="1" applyBorder="1" applyAlignment="1">
      <alignment horizontal="left" vertical="center"/>
    </xf>
    <xf numFmtId="0" fontId="56" fillId="3" borderId="15" xfId="0" applyFont="1" applyFill="1" applyBorder="1" applyAlignment="1" applyProtection="1">
      <alignment vertical="center" shrinkToFit="1"/>
      <protection locked="0"/>
    </xf>
    <xf numFmtId="0" fontId="59" fillId="2" borderId="12" xfId="0" applyFont="1" applyFill="1" applyBorder="1" applyAlignment="1" applyProtection="1">
      <alignment vertical="center" shrinkToFit="1"/>
      <protection locked="0"/>
    </xf>
    <xf numFmtId="0" fontId="26" fillId="6" borderId="0" xfId="0" applyFont="1" applyFill="1">
      <alignment vertical="center"/>
    </xf>
    <xf numFmtId="0" fontId="6" fillId="0" borderId="0" xfId="0" applyFont="1">
      <alignment vertical="center"/>
    </xf>
    <xf numFmtId="0" fontId="21" fillId="0" borderId="0" xfId="0" applyFont="1" applyAlignment="1">
      <alignment vertical="center" shrinkToFit="1"/>
    </xf>
    <xf numFmtId="0" fontId="21" fillId="6" borderId="0" xfId="0" applyFont="1" applyFill="1" applyAlignment="1">
      <alignment vertical="center" wrapText="1"/>
    </xf>
    <xf numFmtId="184" fontId="44" fillId="8" borderId="10" xfId="0" applyNumberFormat="1" applyFont="1" applyFill="1" applyBorder="1" applyAlignment="1">
      <alignment horizontal="center" vertical="center"/>
    </xf>
    <xf numFmtId="0" fontId="21" fillId="4" borderId="0" xfId="0" applyFont="1" applyFill="1" applyAlignment="1">
      <alignment vertical="center" shrinkToFit="1"/>
    </xf>
    <xf numFmtId="0" fontId="15" fillId="0" borderId="0" xfId="0" applyFont="1">
      <alignment vertical="center"/>
    </xf>
    <xf numFmtId="0" fontId="51" fillId="0" borderId="0" xfId="0" applyFont="1">
      <alignment vertical="center"/>
    </xf>
    <xf numFmtId="0" fontId="21" fillId="0" borderId="0" xfId="0" applyFont="1">
      <alignment vertical="center"/>
    </xf>
    <xf numFmtId="184" fontId="59" fillId="3" borderId="91" xfId="0" applyNumberFormat="1" applyFont="1" applyFill="1" applyBorder="1" applyAlignment="1" applyProtection="1">
      <alignment horizontal="center" vertical="center" wrapText="1"/>
      <protection locked="0"/>
    </xf>
    <xf numFmtId="0" fontId="73" fillId="4" borderId="0" xfId="0" applyFont="1" applyFill="1">
      <alignment vertical="center"/>
    </xf>
    <xf numFmtId="0" fontId="60" fillId="0" borderId="0" xfId="0" applyFont="1" applyAlignment="1">
      <alignment horizontal="center" vertical="center"/>
    </xf>
    <xf numFmtId="0" fontId="60" fillId="0" borderId="0" xfId="0" applyFont="1" applyAlignment="1">
      <alignment horizontal="left" vertical="center" shrinkToFit="1"/>
    </xf>
    <xf numFmtId="0" fontId="55" fillId="4" borderId="0" xfId="0" applyFont="1" applyFill="1">
      <alignment vertical="center"/>
    </xf>
    <xf numFmtId="0" fontId="55" fillId="4" borderId="0" xfId="0" applyFont="1" applyFill="1" applyAlignment="1">
      <alignment horizontal="left" vertical="center" indent="2"/>
    </xf>
    <xf numFmtId="0" fontId="73" fillId="4" borderId="0" xfId="0" applyFont="1" applyFill="1" applyAlignment="1">
      <alignment horizontal="center" vertical="center"/>
    </xf>
    <xf numFmtId="0" fontId="73" fillId="4" borderId="0" xfId="0" applyFont="1" applyFill="1" applyAlignment="1">
      <alignment horizontal="left" vertical="center"/>
    </xf>
    <xf numFmtId="0" fontId="21" fillId="4" borderId="0" xfId="0" applyFont="1" applyFill="1" applyAlignment="1">
      <alignment horizontal="left"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51" fillId="2" borderId="4" xfId="0" applyFont="1" applyFill="1" applyBorder="1" applyAlignment="1" applyProtection="1">
      <alignment horizontal="center" vertical="center" shrinkToFit="1"/>
      <protection locked="0"/>
    </xf>
    <xf numFmtId="0" fontId="59" fillId="2" borderId="2" xfId="0" applyFont="1" applyFill="1" applyBorder="1" applyAlignment="1" applyProtection="1">
      <alignment horizontal="left" vertical="center" shrinkToFit="1"/>
      <protection locked="0"/>
    </xf>
    <xf numFmtId="0" fontId="59" fillId="2" borderId="3" xfId="0" applyFont="1" applyFill="1" applyBorder="1" applyAlignment="1" applyProtection="1">
      <alignment horizontal="left" vertical="center" shrinkToFit="1"/>
      <protection locked="0"/>
    </xf>
    <xf numFmtId="0" fontId="74" fillId="4" borderId="0" xfId="0" applyFont="1" applyFill="1" applyAlignment="1">
      <alignment horizontal="center" vertical="center" wrapText="1"/>
    </xf>
    <xf numFmtId="184" fontId="74" fillId="4" borderId="0" xfId="0" applyNumberFormat="1" applyFont="1" applyFill="1" applyAlignment="1">
      <alignment horizontal="center" vertical="center" shrinkToFit="1"/>
    </xf>
    <xf numFmtId="185" fontId="74" fillId="4" borderId="0" xfId="0" applyNumberFormat="1" applyFont="1" applyFill="1">
      <alignment vertical="center"/>
    </xf>
    <xf numFmtId="0" fontId="52" fillId="3" borderId="15" xfId="0" applyFont="1" applyFill="1" applyBorder="1" applyAlignment="1" applyProtection="1">
      <alignment vertical="center" shrinkToFit="1"/>
      <protection locked="0"/>
    </xf>
    <xf numFmtId="0" fontId="52" fillId="3" borderId="16" xfId="0" applyFont="1" applyFill="1" applyBorder="1" applyAlignment="1" applyProtection="1">
      <alignment vertical="center" shrinkToFit="1"/>
      <protection locked="0"/>
    </xf>
    <xf numFmtId="0" fontId="52" fillId="3" borderId="17" xfId="0" applyFont="1" applyFill="1" applyBorder="1" applyAlignment="1" applyProtection="1">
      <alignment vertical="center" shrinkToFit="1"/>
      <protection locked="0"/>
    </xf>
    <xf numFmtId="0" fontId="23" fillId="2" borderId="3" xfId="0" applyFont="1" applyFill="1" applyBorder="1" applyAlignment="1" applyProtection="1">
      <alignment vertical="center" shrinkToFit="1"/>
      <protection locked="0"/>
    </xf>
    <xf numFmtId="0" fontId="51" fillId="2" borderId="3" xfId="0" applyFont="1" applyFill="1" applyBorder="1" applyAlignment="1" applyProtection="1">
      <alignment vertical="center" shrinkToFit="1"/>
      <protection locked="0"/>
    </xf>
    <xf numFmtId="0" fontId="51" fillId="2" borderId="3" xfId="0" applyFont="1" applyFill="1" applyBorder="1" applyAlignment="1" applyProtection="1">
      <alignment horizontal="center" vertical="center"/>
      <protection locked="0"/>
    </xf>
    <xf numFmtId="0" fontId="55" fillId="0" borderId="82" xfId="0" applyFont="1" applyBorder="1" applyAlignment="1">
      <alignment horizontal="left" vertical="center" indent="1" shrinkToFit="1"/>
    </xf>
    <xf numFmtId="0" fontId="55" fillId="0" borderId="83" xfId="0" applyFont="1" applyBorder="1" applyAlignment="1">
      <alignment horizontal="left" vertical="center" indent="1" shrinkToFit="1"/>
    </xf>
    <xf numFmtId="0" fontId="55" fillId="0" borderId="84" xfId="0" applyFont="1" applyBorder="1" applyAlignment="1">
      <alignment horizontal="left" vertical="center" indent="1" shrinkToFit="1"/>
    </xf>
    <xf numFmtId="0" fontId="55" fillId="0" borderId="2" xfId="0" applyFont="1" applyBorder="1" applyAlignment="1">
      <alignment horizontal="center" vertical="center" shrinkToFit="1"/>
    </xf>
    <xf numFmtId="0" fontId="55" fillId="0" borderId="3" xfId="0" applyFont="1" applyBorder="1" applyAlignment="1">
      <alignment horizontal="center" vertical="center" shrinkToFit="1"/>
    </xf>
    <xf numFmtId="0" fontId="55" fillId="0" borderId="55" xfId="0" applyFont="1" applyBorder="1" applyAlignment="1">
      <alignment horizontal="center" vertical="center" shrinkToFit="1"/>
    </xf>
    <xf numFmtId="0" fontId="68" fillId="0" borderId="2" xfId="0" applyFont="1" applyBorder="1" applyAlignment="1">
      <alignment horizontal="left" vertical="center" indent="1" shrinkToFit="1"/>
    </xf>
    <xf numFmtId="0" fontId="68" fillId="0" borderId="3" xfId="0" applyFont="1" applyBorder="1" applyAlignment="1">
      <alignment horizontal="left" vertical="center" indent="1" shrinkToFit="1"/>
    </xf>
    <xf numFmtId="0" fontId="71" fillId="0" borderId="15" xfId="0" applyFont="1" applyBorder="1" applyAlignment="1">
      <alignment horizontal="left" vertical="center" indent="1" shrinkToFit="1"/>
    </xf>
    <xf numFmtId="0" fontId="71" fillId="0" borderId="16" xfId="0" applyFont="1" applyBorder="1" applyAlignment="1">
      <alignment horizontal="left" vertical="center" indent="1" shrinkToFit="1"/>
    </xf>
    <xf numFmtId="0" fontId="59" fillId="0" borderId="67" xfId="0" applyFont="1" applyBorder="1" applyAlignment="1">
      <alignment horizontal="left" vertical="center" indent="1" shrinkToFit="1"/>
    </xf>
    <xf numFmtId="0" fontId="59" fillId="0" borderId="68" xfId="0" applyFont="1" applyBorder="1" applyAlignment="1">
      <alignment horizontal="left" vertical="center" indent="1" shrinkToFit="1"/>
    </xf>
    <xf numFmtId="0" fontId="55" fillId="0" borderId="79" xfId="0" applyFont="1" applyBorder="1" applyAlignment="1">
      <alignment horizontal="left" vertical="center" indent="1" shrinkToFit="1"/>
    </xf>
    <xf numFmtId="0" fontId="55" fillId="0" borderId="80" xfId="0" applyFont="1" applyBorder="1" applyAlignment="1">
      <alignment horizontal="left" vertical="center" indent="1" shrinkToFit="1"/>
    </xf>
    <xf numFmtId="0" fontId="55" fillId="0" borderId="81" xfId="0" applyFont="1" applyBorder="1" applyAlignment="1">
      <alignment horizontal="left" vertical="center" indent="1" shrinkToFit="1"/>
    </xf>
    <xf numFmtId="0" fontId="71" fillId="0" borderId="64" xfId="0" applyFont="1" applyBorder="1" applyAlignment="1">
      <alignment horizontal="distributed" vertical="center" indent="1"/>
    </xf>
    <xf numFmtId="0" fontId="71" fillId="0" borderId="17" xfId="0" applyFont="1" applyBorder="1" applyAlignment="1">
      <alignment horizontal="distributed" vertical="center" indent="1"/>
    </xf>
    <xf numFmtId="0" fontId="55" fillId="0" borderId="65" xfId="0" applyFont="1" applyBorder="1" applyAlignment="1">
      <alignment horizontal="distributed" vertical="center" wrapText="1" indent="1" shrinkToFit="1"/>
    </xf>
    <xf numFmtId="0" fontId="55" fillId="0" borderId="66" xfId="0" applyFont="1" applyBorder="1" applyAlignment="1">
      <alignment horizontal="distributed" vertical="center" indent="1" shrinkToFit="1"/>
    </xf>
    <xf numFmtId="0" fontId="55" fillId="0" borderId="7" xfId="0" applyFont="1" applyBorder="1">
      <alignment vertical="center"/>
    </xf>
    <xf numFmtId="0" fontId="63" fillId="0" borderId="26" xfId="0" applyFont="1" applyBorder="1" applyAlignment="1">
      <alignment horizontal="distributed" vertical="center" indent="1"/>
    </xf>
    <xf numFmtId="0" fontId="63" fillId="0" borderId="72" xfId="0" applyFont="1" applyBorder="1" applyAlignment="1">
      <alignment horizontal="distributed" vertical="center" indent="1"/>
    </xf>
    <xf numFmtId="0" fontId="63" fillId="0" borderId="29" xfId="0" applyFont="1" applyBorder="1" applyAlignment="1">
      <alignment horizontal="distributed" vertical="center" indent="1"/>
    </xf>
    <xf numFmtId="0" fontId="63" fillId="0" borderId="18" xfId="0" applyFont="1" applyBorder="1" applyAlignment="1">
      <alignment horizontal="distributed" vertical="center" indent="1"/>
    </xf>
    <xf numFmtId="0" fontId="63" fillId="0" borderId="62" xfId="0" applyFont="1" applyBorder="1" applyAlignment="1">
      <alignment horizontal="distributed" vertical="center" indent="1"/>
    </xf>
    <xf numFmtId="0" fontId="63" fillId="0" borderId="11" xfId="0" applyFont="1" applyBorder="1" applyAlignment="1">
      <alignment horizontal="distributed" vertical="center" indent="1"/>
    </xf>
    <xf numFmtId="0" fontId="65" fillId="0" borderId="74" xfId="0" applyFont="1" applyBorder="1" applyAlignment="1">
      <alignment horizontal="left" vertical="center" indent="1" shrinkToFit="1"/>
    </xf>
    <xf numFmtId="0" fontId="65" fillId="0" borderId="75" xfId="0" applyFont="1" applyBorder="1" applyAlignment="1">
      <alignment horizontal="left" vertical="center" indent="1" shrinkToFit="1"/>
    </xf>
    <xf numFmtId="0" fontId="65" fillId="0" borderId="76" xfId="0" applyFont="1" applyBorder="1" applyAlignment="1">
      <alignment horizontal="left" vertical="center" indent="1" shrinkToFit="1"/>
    </xf>
    <xf numFmtId="0" fontId="63" fillId="0" borderId="12" xfId="0" applyFont="1" applyBorder="1" applyAlignment="1">
      <alignment horizontal="left" vertical="center" indent="1" shrinkToFit="1"/>
    </xf>
    <xf numFmtId="0" fontId="63" fillId="0" borderId="13" xfId="0" applyFont="1" applyBorder="1" applyAlignment="1">
      <alignment horizontal="left" vertical="center" indent="1" shrinkToFit="1"/>
    </xf>
    <xf numFmtId="0" fontId="63" fillId="0" borderId="14" xfId="0" applyFont="1" applyBorder="1" applyAlignment="1">
      <alignment horizontal="left" vertical="center" indent="1" shrinkToFit="1"/>
    </xf>
    <xf numFmtId="0" fontId="71" fillId="0" borderId="19" xfId="0" applyFont="1" applyBorder="1" applyAlignment="1">
      <alignment horizontal="center" vertical="center"/>
    </xf>
    <xf numFmtId="0" fontId="71" fillId="0" borderId="21" xfId="0" applyFont="1" applyBorder="1" applyAlignment="1">
      <alignment horizontal="center" vertical="center"/>
    </xf>
    <xf numFmtId="0" fontId="71" fillId="0" borderId="20" xfId="0" applyFont="1" applyBorder="1" applyAlignment="1">
      <alignment horizontal="center" vertical="center"/>
    </xf>
    <xf numFmtId="0" fontId="63" fillId="0" borderId="69" xfId="0" applyFont="1" applyBorder="1" applyAlignment="1">
      <alignment horizontal="center" vertical="center"/>
    </xf>
    <xf numFmtId="0" fontId="63" fillId="0" borderId="40" xfId="0" applyFont="1" applyBorder="1" applyAlignment="1">
      <alignment horizontal="center" vertical="center"/>
    </xf>
    <xf numFmtId="0" fontId="63" fillId="0" borderId="48" xfId="0" applyFont="1" applyBorder="1" applyAlignment="1">
      <alignment horizontal="center" vertical="center"/>
    </xf>
    <xf numFmtId="0" fontId="71" fillId="0" borderId="51" xfId="0" applyFont="1" applyBorder="1" applyAlignment="1">
      <alignment horizontal="center" vertical="center" wrapText="1" shrinkToFit="1"/>
    </xf>
    <xf numFmtId="0" fontId="71" fillId="0" borderId="20" xfId="0" applyFont="1" applyBorder="1" applyAlignment="1">
      <alignment horizontal="center" vertical="center" wrapText="1" shrinkToFit="1"/>
    </xf>
    <xf numFmtId="0" fontId="63" fillId="0" borderId="27" xfId="0" applyFont="1" applyBorder="1" applyAlignment="1">
      <alignment horizontal="center" vertical="center" shrinkToFit="1"/>
    </xf>
    <xf numFmtId="0" fontId="63" fillId="0" borderId="28" xfId="0" applyFont="1" applyBorder="1" applyAlignment="1">
      <alignment horizontal="center" vertical="center" shrinkToFit="1"/>
    </xf>
    <xf numFmtId="0" fontId="63" fillId="0" borderId="10" xfId="0" applyFont="1" applyBorder="1" applyAlignment="1">
      <alignment horizontal="center" vertical="center" shrinkToFit="1"/>
    </xf>
    <xf numFmtId="0" fontId="63" fillId="0" borderId="63" xfId="0" applyFont="1" applyBorder="1" applyAlignment="1">
      <alignment horizontal="center" vertical="center" shrinkToFit="1"/>
    </xf>
    <xf numFmtId="0" fontId="55" fillId="0" borderId="79" xfId="0" applyFont="1" applyBorder="1" applyAlignment="1">
      <alignment horizontal="center" vertical="center" shrinkToFit="1"/>
    </xf>
    <xf numFmtId="0" fontId="55" fillId="0" borderId="88" xfId="0" applyFont="1" applyBorder="1" applyAlignment="1">
      <alignment horizontal="center" vertical="center" shrinkToFit="1"/>
    </xf>
    <xf numFmtId="0" fontId="55" fillId="0" borderId="82" xfId="0" applyFont="1" applyBorder="1" applyAlignment="1">
      <alignment horizontal="center" vertical="center" shrinkToFit="1"/>
    </xf>
    <xf numFmtId="0" fontId="55" fillId="0" borderId="89" xfId="0" applyFont="1" applyBorder="1" applyAlignment="1">
      <alignment horizontal="center" vertical="center" shrinkToFit="1"/>
    </xf>
    <xf numFmtId="0" fontId="55" fillId="0" borderId="85" xfId="0" applyFont="1" applyBorder="1" applyAlignment="1">
      <alignment horizontal="center" vertical="center" shrinkToFit="1"/>
    </xf>
    <xf numFmtId="0" fontId="55" fillId="0" borderId="90" xfId="0" applyFont="1" applyBorder="1" applyAlignment="1">
      <alignment horizontal="center" vertical="center" shrinkToFit="1"/>
    </xf>
    <xf numFmtId="0" fontId="71" fillId="0" borderId="19" xfId="0" applyFont="1" applyBorder="1" applyAlignment="1">
      <alignment horizontal="center" vertical="center" wrapText="1" shrinkToFit="1"/>
    </xf>
    <xf numFmtId="0" fontId="71" fillId="0" borderId="21" xfId="0" applyFont="1" applyBorder="1" applyAlignment="1">
      <alignment horizontal="center" vertical="center" shrinkToFit="1"/>
    </xf>
    <xf numFmtId="0" fontId="71" fillId="0" borderId="20" xfId="0" applyFont="1" applyBorder="1" applyAlignment="1">
      <alignment horizontal="center" vertical="center" shrinkToFit="1"/>
    </xf>
    <xf numFmtId="0" fontId="64" fillId="4" borderId="31" xfId="0" applyFont="1" applyFill="1" applyBorder="1" applyAlignment="1">
      <alignment horizontal="center" vertical="center"/>
    </xf>
    <xf numFmtId="0" fontId="64" fillId="4" borderId="33" xfId="0" applyFont="1" applyFill="1" applyBorder="1" applyAlignment="1">
      <alignment horizontal="center" vertical="center"/>
    </xf>
    <xf numFmtId="0" fontId="17" fillId="0" borderId="0" xfId="0" applyFont="1" applyAlignment="1">
      <alignment horizontal="center" vertical="center"/>
    </xf>
    <xf numFmtId="0" fontId="65" fillId="0" borderId="57" xfId="0" applyFont="1" applyBorder="1" applyAlignment="1">
      <alignment horizontal="center" vertical="center"/>
    </xf>
    <xf numFmtId="0" fontId="65" fillId="0" borderId="45" xfId="0" applyFont="1" applyBorder="1" applyAlignment="1">
      <alignment horizontal="center" vertical="center"/>
    </xf>
    <xf numFmtId="0" fontId="55" fillId="0" borderId="54" xfId="0" applyFont="1" applyBorder="1" applyAlignment="1">
      <alignment horizontal="distributed" vertical="center" indent="1"/>
    </xf>
    <xf numFmtId="0" fontId="55" fillId="0" borderId="3" xfId="0" applyFont="1" applyBorder="1" applyAlignment="1">
      <alignment horizontal="distributed" vertical="center" indent="1"/>
    </xf>
    <xf numFmtId="0" fontId="55" fillId="0" borderId="58" xfId="0" applyFont="1" applyBorder="1" applyAlignment="1">
      <alignment horizontal="distributed" vertical="center" indent="1"/>
    </xf>
    <xf numFmtId="0" fontId="55" fillId="0" borderId="8" xfId="0" applyFont="1" applyBorder="1" applyAlignment="1">
      <alignment horizontal="distributed" vertical="center" indent="1"/>
    </xf>
    <xf numFmtId="0" fontId="55" fillId="0" borderId="62" xfId="0" applyFont="1" applyBorder="1" applyAlignment="1">
      <alignment horizontal="distributed" vertical="center" indent="1"/>
    </xf>
    <xf numFmtId="0" fontId="55" fillId="0" borderId="11" xfId="0" applyFont="1" applyBorder="1" applyAlignment="1">
      <alignment horizontal="distributed" vertical="center" indent="1"/>
    </xf>
    <xf numFmtId="0" fontId="63" fillId="0" borderId="3" xfId="0" applyFont="1" applyBorder="1" applyAlignment="1">
      <alignment horizontal="left" vertical="center" indent="1"/>
    </xf>
    <xf numFmtId="0" fontId="63" fillId="0" borderId="55" xfId="0" applyFont="1" applyBorder="1" applyAlignment="1">
      <alignment horizontal="left" vertical="center" indent="1"/>
    </xf>
    <xf numFmtId="0" fontId="56" fillId="0" borderId="9" xfId="0" applyFont="1" applyBorder="1" applyAlignment="1">
      <alignment horizontal="left" vertical="center" indent="1" shrinkToFit="1"/>
    </xf>
    <xf numFmtId="0" fontId="56" fillId="0" borderId="10" xfId="0" applyFont="1" applyBorder="1" applyAlignment="1">
      <alignment horizontal="left" vertical="center" indent="1" shrinkToFit="1"/>
    </xf>
    <xf numFmtId="0" fontId="56" fillId="0" borderId="11" xfId="0" applyFont="1" applyBorder="1" applyAlignment="1">
      <alignment horizontal="left" vertical="center" indent="1" shrinkToFit="1"/>
    </xf>
    <xf numFmtId="0" fontId="55" fillId="4" borderId="3" xfId="0" applyFont="1" applyFill="1" applyBorder="1" applyAlignment="1">
      <alignment horizontal="center" vertical="center"/>
    </xf>
    <xf numFmtId="0" fontId="55" fillId="4" borderId="55" xfId="0" applyFont="1" applyFill="1" applyBorder="1" applyAlignment="1">
      <alignment horizontal="center" vertical="center"/>
    </xf>
    <xf numFmtId="0" fontId="63" fillId="0" borderId="2" xfId="0" applyFont="1" applyBorder="1" applyAlignment="1" applyProtection="1">
      <alignment horizontal="left" vertical="center" shrinkToFit="1"/>
      <protection hidden="1"/>
    </xf>
    <xf numFmtId="0" fontId="63" fillId="0" borderId="3" xfId="0" applyFont="1" applyBorder="1" applyAlignment="1" applyProtection="1">
      <alignment horizontal="left" vertical="center" shrinkToFit="1"/>
      <protection hidden="1"/>
    </xf>
    <xf numFmtId="183" fontId="8" fillId="0" borderId="0" xfId="0" applyNumberFormat="1" applyFont="1">
      <alignment vertical="center"/>
    </xf>
    <xf numFmtId="0" fontId="55" fillId="0" borderId="4" xfId="0" applyFont="1" applyBorder="1" applyAlignment="1">
      <alignment horizontal="distributed" vertical="center" indent="1"/>
    </xf>
    <xf numFmtId="0" fontId="65" fillId="0" borderId="2" xfId="0" applyFont="1" applyBorder="1" applyAlignment="1">
      <alignment horizontal="center" vertical="center" shrinkToFit="1"/>
    </xf>
    <xf numFmtId="0" fontId="65" fillId="0" borderId="3" xfId="0" applyFont="1" applyBorder="1" applyAlignment="1">
      <alignment horizontal="center" vertical="center" shrinkToFit="1"/>
    </xf>
    <xf numFmtId="0" fontId="55" fillId="0" borderId="4" xfId="0" applyFont="1" applyBorder="1" applyAlignment="1">
      <alignment horizontal="center" vertical="center" shrinkToFi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71" fillId="0" borderId="58" xfId="0" applyFont="1" applyBorder="1" applyAlignment="1">
      <alignment horizontal="distributed" vertical="center" indent="1"/>
    </xf>
    <xf numFmtId="0" fontId="71" fillId="0" borderId="8" xfId="0" applyFont="1" applyBorder="1" applyAlignment="1">
      <alignment horizontal="distributed" vertical="center" indent="1"/>
    </xf>
    <xf numFmtId="0" fontId="63" fillId="0" borderId="60" xfId="0" applyFont="1" applyBorder="1" applyAlignment="1">
      <alignment horizontal="distributed" vertical="center" indent="1"/>
    </xf>
    <xf numFmtId="0" fontId="63" fillId="0" borderId="14" xfId="0" applyFont="1" applyBorder="1" applyAlignment="1">
      <alignment horizontal="distributed" vertical="center" indent="1"/>
    </xf>
    <xf numFmtId="0" fontId="10" fillId="0" borderId="0" xfId="0" applyFont="1" applyAlignment="1">
      <alignment horizontal="center" vertical="center"/>
    </xf>
    <xf numFmtId="0" fontId="55" fillId="0" borderId="44" xfId="0" applyFont="1" applyBorder="1" applyAlignment="1">
      <alignment horizontal="distributed" vertical="center" indent="1"/>
    </xf>
    <xf numFmtId="0" fontId="55" fillId="0" borderId="56" xfId="0" applyFont="1" applyBorder="1" applyAlignment="1">
      <alignment horizontal="distributed" vertical="center" indent="1"/>
    </xf>
    <xf numFmtId="0" fontId="68" fillId="0" borderId="45" xfId="0" applyFont="1" applyBorder="1" applyAlignment="1">
      <alignment horizontal="left" vertical="center"/>
    </xf>
    <xf numFmtId="0" fontId="61" fillId="0" borderId="15" xfId="0" applyFont="1" applyBorder="1" applyAlignment="1">
      <alignment horizontal="center" vertical="center" shrinkToFit="1"/>
    </xf>
    <xf numFmtId="0" fontId="61" fillId="0" borderId="16" xfId="0" applyFont="1" applyBorder="1" applyAlignment="1">
      <alignment horizontal="center" vertical="center" shrinkToFit="1"/>
    </xf>
    <xf numFmtId="0" fontId="61" fillId="0" borderId="59" xfId="0" applyFont="1" applyBorder="1" applyAlignment="1">
      <alignment horizontal="center" vertical="center" shrinkToFit="1"/>
    </xf>
    <xf numFmtId="0" fontId="64" fillId="0" borderId="12" xfId="0" applyFont="1" applyBorder="1" applyAlignment="1">
      <alignment horizontal="center" vertical="center" shrinkToFit="1"/>
    </xf>
    <xf numFmtId="0" fontId="64" fillId="0" borderId="13" xfId="0" applyFont="1" applyBorder="1" applyAlignment="1">
      <alignment horizontal="center" vertical="center" shrinkToFit="1"/>
    </xf>
    <xf numFmtId="0" fontId="64" fillId="0" borderId="61" xfId="0" applyFont="1" applyBorder="1" applyAlignment="1">
      <alignment horizontal="center" vertical="center" shrinkToFit="1"/>
    </xf>
    <xf numFmtId="0" fontId="55" fillId="0" borderId="41" xfId="0" applyFont="1" applyBorder="1" applyAlignment="1">
      <alignment horizontal="center" vertical="center" shrinkToFit="1"/>
    </xf>
    <xf numFmtId="0" fontId="55" fillId="0" borderId="70" xfId="0" applyFont="1" applyBorder="1" applyAlignment="1">
      <alignment horizontal="center" vertical="center" shrinkToFit="1"/>
    </xf>
    <xf numFmtId="184" fontId="65" fillId="0" borderId="71" xfId="0" applyNumberFormat="1" applyFont="1" applyBorder="1" applyAlignment="1">
      <alignment horizontal="center" vertical="center" shrinkToFit="1"/>
    </xf>
    <xf numFmtId="184" fontId="65" fillId="0" borderId="43" xfId="0" applyNumberFormat="1" applyFont="1" applyBorder="1" applyAlignment="1">
      <alignment horizontal="center" vertical="center" shrinkToFit="1"/>
    </xf>
    <xf numFmtId="184" fontId="65" fillId="0" borderId="42" xfId="0" applyNumberFormat="1" applyFont="1" applyBorder="1" applyAlignment="1">
      <alignment horizontal="center" vertical="center" shrinkToFit="1"/>
    </xf>
    <xf numFmtId="0" fontId="55" fillId="0" borderId="15" xfId="0" applyFont="1" applyBorder="1" applyAlignment="1">
      <alignment horizontal="left" vertical="center" indent="1" shrinkToFit="1"/>
    </xf>
    <xf numFmtId="0" fontId="55" fillId="0" borderId="16" xfId="0" applyFont="1" applyBorder="1" applyAlignment="1">
      <alignment horizontal="left" vertical="center" indent="1" shrinkToFit="1"/>
    </xf>
    <xf numFmtId="0" fontId="55" fillId="0" borderId="17" xfId="0" applyFont="1" applyBorder="1" applyAlignment="1">
      <alignment horizontal="left" vertical="center" indent="1" shrinkToFit="1"/>
    </xf>
    <xf numFmtId="0" fontId="63" fillId="0" borderId="2" xfId="0" applyFont="1" applyBorder="1" applyAlignment="1">
      <alignment horizontal="left" vertical="center" indent="1" shrinkToFit="1"/>
    </xf>
    <xf numFmtId="0" fontId="63" fillId="0" borderId="3" xfId="0" applyFont="1" applyBorder="1" applyAlignment="1">
      <alignment horizontal="left" vertical="center" indent="1" shrinkToFit="1"/>
    </xf>
    <xf numFmtId="0" fontId="55" fillId="0" borderId="2" xfId="0" applyFont="1" applyBorder="1" applyAlignment="1">
      <alignment horizontal="distributed" vertical="center" indent="1"/>
    </xf>
    <xf numFmtId="0" fontId="63" fillId="0" borderId="2" xfId="0" applyFont="1" applyBorder="1" applyAlignment="1">
      <alignment horizontal="center" vertical="center"/>
    </xf>
    <xf numFmtId="0" fontId="63" fillId="0" borderId="3" xfId="0" applyFont="1" applyBorder="1" applyAlignment="1">
      <alignment horizontal="center" vertical="center"/>
    </xf>
    <xf numFmtId="0" fontId="63" fillId="0" borderId="55" xfId="0" applyFont="1" applyBorder="1" applyAlignment="1">
      <alignment horizontal="center" vertical="center"/>
    </xf>
    <xf numFmtId="0" fontId="55" fillId="0" borderId="6" xfId="0" applyFont="1" applyBorder="1" applyAlignment="1">
      <alignment horizontal="distributed" vertical="center" indent="1"/>
    </xf>
    <xf numFmtId="0" fontId="55" fillId="0" borderId="7" xfId="0" applyFont="1" applyBorder="1" applyAlignment="1">
      <alignment horizontal="distributed" vertical="center" indent="1"/>
    </xf>
    <xf numFmtId="0" fontId="55" fillId="0" borderId="9" xfId="0" applyFont="1" applyBorder="1" applyAlignment="1">
      <alignment horizontal="distributed" vertical="center" indent="1"/>
    </xf>
    <xf numFmtId="0" fontId="55" fillId="0" borderId="10" xfId="0" applyFont="1" applyBorder="1" applyAlignment="1">
      <alignment horizontal="distributed" vertical="center" indent="1"/>
    </xf>
    <xf numFmtId="0" fontId="55" fillId="0" borderId="59" xfId="0" applyFont="1" applyBorder="1" applyAlignment="1">
      <alignment horizontal="left" vertical="center" indent="1" shrinkToFit="1"/>
    </xf>
    <xf numFmtId="0" fontId="71" fillId="0" borderId="12" xfId="0" applyFont="1" applyBorder="1" applyAlignment="1">
      <alignment horizontal="left" vertical="center" indent="1" shrinkToFit="1"/>
    </xf>
    <xf numFmtId="0" fontId="71" fillId="0" borderId="13" xfId="0" applyFont="1" applyBorder="1" applyAlignment="1">
      <alignment horizontal="left" vertical="center" indent="1" shrinkToFit="1"/>
    </xf>
    <xf numFmtId="0" fontId="71" fillId="0" borderId="14" xfId="0" applyFont="1" applyBorder="1" applyAlignment="1">
      <alignment horizontal="left" vertical="center" indent="1" shrinkToFit="1"/>
    </xf>
    <xf numFmtId="0" fontId="71" fillId="0" borderId="61" xfId="0" applyFont="1" applyBorder="1" applyAlignment="1">
      <alignment horizontal="left" vertical="center" indent="1" shrinkToFit="1"/>
    </xf>
    <xf numFmtId="0" fontId="55" fillId="0" borderId="47" xfId="0" applyFont="1" applyBorder="1" applyAlignment="1">
      <alignment horizontal="distributed" vertical="center" indent="1" shrinkToFit="1"/>
    </xf>
    <xf numFmtId="0" fontId="55" fillId="0" borderId="78" xfId="0" applyFont="1" applyBorder="1" applyAlignment="1">
      <alignment horizontal="distributed" vertical="center" indent="1" shrinkToFit="1"/>
    </xf>
    <xf numFmtId="181" fontId="63" fillId="0" borderId="0" xfId="0" applyNumberFormat="1" applyFont="1" applyAlignment="1">
      <alignment horizontal="left" vertical="center"/>
    </xf>
    <xf numFmtId="0" fontId="55" fillId="0" borderId="0" xfId="0" applyFont="1" applyAlignment="1">
      <alignment horizontal="right" vertical="center"/>
    </xf>
    <xf numFmtId="0" fontId="55" fillId="0" borderId="0" xfId="0" applyFont="1">
      <alignment vertical="center"/>
    </xf>
    <xf numFmtId="0" fontId="55" fillId="0" borderId="102" xfId="0" applyFont="1" applyBorder="1" applyAlignment="1">
      <alignment horizontal="left" vertical="center" indent="1" shrinkToFit="1"/>
    </xf>
    <xf numFmtId="0" fontId="55" fillId="0" borderId="31" xfId="0" applyFont="1" applyBorder="1" applyAlignment="1">
      <alignment horizontal="left" vertical="center" indent="1" shrinkToFit="1"/>
    </xf>
    <xf numFmtId="0" fontId="55" fillId="0" borderId="40" xfId="0" applyFont="1" applyBorder="1" applyAlignment="1">
      <alignment horizontal="left" vertical="center" indent="1" shrinkToFit="1"/>
    </xf>
    <xf numFmtId="0" fontId="55" fillId="0" borderId="48" xfId="0" applyFont="1" applyBorder="1" applyAlignment="1">
      <alignment horizontal="left" vertical="center" indent="1" shrinkToFit="1"/>
    </xf>
    <xf numFmtId="0" fontId="55" fillId="0" borderId="26" xfId="0" applyFont="1" applyBorder="1" applyAlignment="1">
      <alignment horizontal="distributed" vertical="center" wrapText="1" indent="1"/>
    </xf>
    <xf numFmtId="0" fontId="55" fillId="0" borderId="27" xfId="0" applyFont="1" applyBorder="1" applyAlignment="1">
      <alignment horizontal="distributed" vertical="center" wrapText="1" indent="1"/>
    </xf>
    <xf numFmtId="0" fontId="55" fillId="0" borderId="62" xfId="0" applyFont="1" applyBorder="1" applyAlignment="1">
      <alignment horizontal="distributed" vertical="center" wrapText="1" indent="1"/>
    </xf>
    <xf numFmtId="0" fontId="55" fillId="0" borderId="11" xfId="0" applyFont="1" applyBorder="1" applyAlignment="1">
      <alignment horizontal="distributed" vertical="center" wrapText="1" indent="1"/>
    </xf>
    <xf numFmtId="0" fontId="55" fillId="0" borderId="47" xfId="0" applyFont="1" applyBorder="1" applyAlignment="1">
      <alignment horizontal="distributed" vertical="center" wrapText="1" indent="1"/>
    </xf>
    <xf numFmtId="0" fontId="55" fillId="0" borderId="40" xfId="0" applyFont="1" applyBorder="1" applyAlignment="1">
      <alignment horizontal="distributed" vertical="center" wrapText="1" indent="1"/>
    </xf>
    <xf numFmtId="0" fontId="55" fillId="0" borderId="45" xfId="0" applyFont="1" applyBorder="1" applyAlignment="1">
      <alignment horizontal="center" vertical="center" shrinkToFit="1"/>
    </xf>
    <xf numFmtId="0" fontId="55" fillId="0" borderId="46" xfId="0" applyFont="1" applyBorder="1" applyAlignment="1">
      <alignment horizontal="center" vertical="center" shrinkToFit="1"/>
    </xf>
    <xf numFmtId="0" fontId="55" fillId="0" borderId="10" xfId="0" applyFont="1" applyBorder="1" applyAlignment="1">
      <alignment horizontal="center" vertical="center" shrinkToFit="1"/>
    </xf>
    <xf numFmtId="0" fontId="55" fillId="0" borderId="63" xfId="0" applyFont="1" applyBorder="1" applyAlignment="1">
      <alignment horizontal="center" vertical="center" shrinkToFit="1"/>
    </xf>
    <xf numFmtId="0" fontId="71" fillId="0" borderId="9" xfId="0" applyFont="1" applyBorder="1" applyAlignment="1">
      <alignment horizontal="left" vertical="center" wrapText="1" indent="1" shrinkToFit="1"/>
    </xf>
    <xf numFmtId="0" fontId="71" fillId="0" borderId="10" xfId="0" applyFont="1" applyBorder="1" applyAlignment="1">
      <alignment horizontal="left" vertical="center" wrapText="1" indent="1" shrinkToFit="1"/>
    </xf>
    <xf numFmtId="0" fontId="71" fillId="0" borderId="57" xfId="0" applyFont="1" applyBorder="1" applyAlignment="1">
      <alignment horizontal="left" vertical="center" wrapText="1" indent="1"/>
    </xf>
    <xf numFmtId="0" fontId="71" fillId="0" borderId="45" xfId="0" applyFont="1" applyBorder="1" applyAlignment="1">
      <alignment horizontal="left" vertical="center" wrapText="1" indent="1"/>
    </xf>
    <xf numFmtId="0" fontId="55" fillId="0" borderId="85" xfId="0" applyFont="1" applyBorder="1" applyAlignment="1">
      <alignment horizontal="left" vertical="center" indent="1" shrinkToFit="1"/>
    </xf>
    <xf numFmtId="0" fontId="55" fillId="0" borderId="86" xfId="0" applyFont="1" applyBorder="1" applyAlignment="1">
      <alignment horizontal="left" vertical="center" indent="1" shrinkToFit="1"/>
    </xf>
    <xf numFmtId="0" fontId="55" fillId="0" borderId="87" xfId="0" applyFont="1" applyBorder="1" applyAlignment="1">
      <alignment horizontal="left" vertical="center" indent="1" shrinkToFit="1"/>
    </xf>
    <xf numFmtId="0" fontId="55" fillId="0" borderId="7" xfId="0" applyFont="1" applyBorder="1" applyAlignment="1">
      <alignment horizontal="center" vertical="center"/>
    </xf>
    <xf numFmtId="0" fontId="55" fillId="0" borderId="10" xfId="0" applyFont="1" applyBorder="1" applyAlignment="1">
      <alignment horizontal="center" vertical="center"/>
    </xf>
    <xf numFmtId="0" fontId="65" fillId="0" borderId="0" xfId="0" applyFont="1" applyAlignment="1">
      <alignment horizontal="center" vertical="center" shrinkToFit="1"/>
    </xf>
    <xf numFmtId="0" fontId="65" fillId="0" borderId="10" xfId="0" applyFont="1" applyBorder="1" applyAlignment="1">
      <alignment horizontal="center" vertical="center" shrinkToFit="1"/>
    </xf>
    <xf numFmtId="0" fontId="55" fillId="0" borderId="69" xfId="0" applyFont="1" applyBorder="1" applyAlignment="1">
      <alignment horizontal="right" vertical="center" shrinkToFit="1"/>
    </xf>
    <xf numFmtId="0" fontId="55" fillId="0" borderId="40" xfId="0" applyFont="1" applyBorder="1" applyAlignment="1">
      <alignment horizontal="right" vertical="center" shrinkToFit="1"/>
    </xf>
    <xf numFmtId="3" fontId="65" fillId="0" borderId="40" xfId="0" applyNumberFormat="1" applyFont="1" applyBorder="1" applyAlignment="1">
      <alignment horizontal="center" vertical="center" shrinkToFit="1"/>
    </xf>
    <xf numFmtId="0" fontId="55" fillId="0" borderId="0" xfId="0" applyFont="1" applyAlignment="1">
      <alignment horizontal="distributed" wrapText="1" indent="1"/>
    </xf>
    <xf numFmtId="0" fontId="56" fillId="0" borderId="0" xfId="0" applyFont="1" applyAlignment="1">
      <alignment horizontal="center" vertical="center"/>
    </xf>
    <xf numFmtId="0" fontId="65" fillId="0" borderId="7" xfId="0" applyFont="1" applyBorder="1" applyAlignment="1">
      <alignment horizontal="center" vertical="center" shrinkToFit="1"/>
    </xf>
    <xf numFmtId="0" fontId="55" fillId="0" borderId="0" xfId="0" applyFont="1" applyAlignment="1">
      <alignment horizontal="distributed" vertical="center" indent="1"/>
    </xf>
    <xf numFmtId="0" fontId="28" fillId="0" borderId="44" xfId="0" applyFont="1" applyBorder="1" applyAlignment="1">
      <alignment horizontal="center" vertical="center"/>
    </xf>
    <xf numFmtId="0" fontId="28" fillId="0" borderId="56" xfId="0" applyFont="1" applyBorder="1" applyAlignment="1">
      <alignment horizontal="center" vertical="center"/>
    </xf>
    <xf numFmtId="0" fontId="35" fillId="0" borderId="62" xfId="0" applyFont="1" applyBorder="1" applyAlignment="1">
      <alignment horizontal="center" vertical="center"/>
    </xf>
    <xf numFmtId="0" fontId="35" fillId="0" borderId="11" xfId="0" applyFont="1" applyBorder="1" applyAlignment="1">
      <alignment horizontal="center" vertical="center"/>
    </xf>
    <xf numFmtId="0" fontId="62" fillId="0" borderId="2" xfId="0" applyFont="1" applyBorder="1" applyAlignment="1">
      <alignment horizontal="center" vertical="center" shrinkToFit="1"/>
    </xf>
    <xf numFmtId="0" fontId="62" fillId="0" borderId="3" xfId="0" applyFont="1" applyBorder="1" applyAlignment="1">
      <alignment horizontal="center" vertical="center" shrinkToFit="1"/>
    </xf>
    <xf numFmtId="0" fontId="62" fillId="0" borderId="55" xfId="0" applyFont="1" applyBorder="1" applyAlignment="1">
      <alignment horizontal="center" vertical="center" shrinkToFit="1"/>
    </xf>
    <xf numFmtId="183" fontId="8" fillId="0" borderId="0" xfId="0" applyNumberFormat="1" applyFont="1" applyAlignment="1">
      <alignment horizontal="right" vertical="center"/>
    </xf>
    <xf numFmtId="0" fontId="63" fillId="0" borderId="13" xfId="0" applyFont="1" applyBorder="1" applyAlignment="1">
      <alignment vertical="center" shrinkToFit="1"/>
    </xf>
    <xf numFmtId="0" fontId="63" fillId="0" borderId="61" xfId="0" applyFont="1" applyBorder="1" applyAlignment="1">
      <alignment vertical="center" shrinkToFit="1"/>
    </xf>
    <xf numFmtId="0" fontId="63" fillId="0" borderId="16" xfId="0" applyFont="1" applyBorder="1" applyAlignment="1">
      <alignment horizontal="center" vertical="center" shrinkToFit="1"/>
    </xf>
    <xf numFmtId="0" fontId="11" fillId="0" borderId="0" xfId="0" applyFont="1" applyAlignment="1">
      <alignment horizontal="center" vertical="center"/>
    </xf>
    <xf numFmtId="0" fontId="63" fillId="0" borderId="59" xfId="0" applyFont="1" applyBorder="1" applyAlignment="1">
      <alignment horizontal="center" vertical="center" shrinkToFit="1"/>
    </xf>
    <xf numFmtId="0" fontId="62" fillId="0" borderId="12" xfId="0" applyFont="1" applyBorder="1" applyAlignment="1">
      <alignment horizontal="center" vertical="center" shrinkToFit="1"/>
    </xf>
    <xf numFmtId="0" fontId="62" fillId="0" borderId="13" xfId="0" applyFont="1" applyBorder="1" applyAlignment="1">
      <alignment horizontal="center" vertical="center" shrinkToFit="1"/>
    </xf>
    <xf numFmtId="0" fontId="62" fillId="0" borderId="61" xfId="0" applyFont="1" applyBorder="1" applyAlignment="1">
      <alignment horizontal="center" vertical="center" shrinkToFit="1"/>
    </xf>
    <xf numFmtId="0" fontId="52" fillId="0" borderId="57" xfId="0" applyFont="1" applyBorder="1" applyAlignment="1">
      <alignment horizontal="center" vertical="center" shrinkToFit="1"/>
    </xf>
    <xf numFmtId="0" fontId="52" fillId="0" borderId="56" xfId="0" applyFont="1" applyBorder="1" applyAlignment="1">
      <alignment horizontal="center" vertical="center" shrinkToFit="1"/>
    </xf>
    <xf numFmtId="0" fontId="35" fillId="0" borderId="94" xfId="0" applyFont="1" applyBorder="1" applyAlignment="1">
      <alignment horizontal="distributed" vertical="center" indent="1"/>
    </xf>
    <xf numFmtId="0" fontId="35" fillId="0" borderId="51" xfId="0" applyFont="1" applyBorder="1" applyAlignment="1">
      <alignment horizontal="distributed" vertical="center" indent="1"/>
    </xf>
    <xf numFmtId="0" fontId="35" fillId="0" borderId="96" xfId="0" applyFont="1" applyBorder="1" applyAlignment="1">
      <alignment horizontal="distributed" vertical="center" indent="1"/>
    </xf>
    <xf numFmtId="0" fontId="35" fillId="0" borderId="21" xfId="0" applyFont="1" applyBorder="1" applyAlignment="1">
      <alignment horizontal="distributed" vertical="center" indent="1"/>
    </xf>
    <xf numFmtId="0" fontId="35" fillId="0" borderId="98" xfId="0" applyFont="1" applyBorder="1" applyAlignment="1">
      <alignment horizontal="distributed" vertical="center" indent="1"/>
    </xf>
    <xf numFmtId="0" fontId="35" fillId="0" borderId="99" xfId="0" applyFont="1" applyBorder="1" applyAlignment="1">
      <alignment horizontal="distributed" vertical="center" indent="1"/>
    </xf>
    <xf numFmtId="0" fontId="7" fillId="0" borderId="51" xfId="0" applyFont="1" applyBorder="1" applyAlignment="1">
      <alignment horizontal="center" vertical="center"/>
    </xf>
    <xf numFmtId="0" fontId="7" fillId="0" borderId="95" xfId="0" applyFont="1" applyBorder="1" applyAlignment="1">
      <alignment horizontal="center" vertical="center"/>
    </xf>
    <xf numFmtId="0" fontId="7" fillId="0" borderId="21" xfId="0" applyFont="1" applyBorder="1" applyAlignment="1">
      <alignment horizontal="center" vertical="center"/>
    </xf>
    <xf numFmtId="0" fontId="7" fillId="0" borderId="97" xfId="0" applyFont="1" applyBorder="1" applyAlignment="1">
      <alignment horizontal="center" vertical="center"/>
    </xf>
    <xf numFmtId="0" fontId="7" fillId="0" borderId="99" xfId="0" applyFont="1" applyBorder="1" applyAlignment="1">
      <alignment horizontal="center" vertical="center"/>
    </xf>
    <xf numFmtId="0" fontId="7" fillId="0" borderId="100" xfId="0" applyFont="1" applyBorder="1" applyAlignment="1">
      <alignment horizontal="center" vertical="center"/>
    </xf>
    <xf numFmtId="0" fontId="62" fillId="0" borderId="45" xfId="0" applyFont="1" applyBorder="1" applyAlignment="1">
      <alignment horizontal="center" vertical="center"/>
    </xf>
    <xf numFmtId="0" fontId="68" fillId="0" borderId="57" xfId="0" applyFont="1" applyBorder="1" applyAlignment="1">
      <alignment horizontal="center" vertical="center"/>
    </xf>
    <xf numFmtId="0" fontId="68" fillId="0" borderId="45" xfId="0" applyFont="1" applyBorder="1" applyAlignment="1">
      <alignment horizontal="center" vertical="center"/>
    </xf>
    <xf numFmtId="0" fontId="35" fillId="0" borderId="62" xfId="0" applyFont="1" applyBorder="1" applyAlignment="1">
      <alignment horizontal="distributed" vertical="center" indent="1"/>
    </xf>
    <xf numFmtId="0" fontId="35" fillId="0" borderId="11" xfId="0" applyFont="1" applyBorder="1" applyAlignment="1">
      <alignment horizontal="distributed" vertical="center" indent="1"/>
    </xf>
    <xf numFmtId="0" fontId="43" fillId="0" borderId="64" xfId="0" applyFont="1" applyBorder="1" applyAlignment="1">
      <alignment horizontal="distributed" vertical="center" indent="1"/>
    </xf>
    <xf numFmtId="0" fontId="43" fillId="0" borderId="17" xfId="0" applyFont="1" applyBorder="1" applyAlignment="1">
      <alignment horizontal="distributed" vertical="center" indent="1"/>
    </xf>
    <xf numFmtId="0" fontId="63" fillId="0" borderId="15" xfId="0" applyFont="1" applyBorder="1" applyAlignment="1">
      <alignment horizontal="center" vertical="center" shrinkToFit="1"/>
    </xf>
    <xf numFmtId="0" fontId="35" fillId="0" borderId="32" xfId="0" applyFont="1" applyBorder="1" applyAlignment="1">
      <alignment horizontal="distributed" vertical="center" wrapText="1" indent="1"/>
    </xf>
    <xf numFmtId="0" fontId="35" fillId="0" borderId="101" xfId="0" applyFont="1" applyBorder="1" applyAlignment="1">
      <alignment horizontal="distributed" vertical="center" wrapText="1" indent="1"/>
    </xf>
    <xf numFmtId="0" fontId="64" fillId="0" borderId="67" xfId="0" applyFont="1" applyBorder="1" applyAlignment="1">
      <alignment horizontal="center" vertical="center" shrinkToFit="1"/>
    </xf>
    <xf numFmtId="0" fontId="64" fillId="0" borderId="68" xfId="0" applyFont="1" applyBorder="1" applyAlignment="1">
      <alignment horizontal="center" vertical="center" shrinkToFit="1"/>
    </xf>
    <xf numFmtId="0" fontId="64" fillId="0" borderId="106" xfId="0" applyFont="1" applyBorder="1" applyAlignment="1">
      <alignment horizontal="center" vertical="center" shrinkToFit="1"/>
    </xf>
    <xf numFmtId="0" fontId="35" fillId="0" borderId="58" xfId="0" applyFont="1" applyBorder="1" applyAlignment="1">
      <alignment horizontal="distributed" vertical="center" indent="1"/>
    </xf>
    <xf numFmtId="0" fontId="35" fillId="0" borderId="8" xfId="0" applyFont="1" applyBorder="1" applyAlignment="1">
      <alignment horizontal="distributed" vertical="center" indent="1"/>
    </xf>
    <xf numFmtId="0" fontId="35" fillId="0" borderId="29" xfId="0" applyFont="1" applyBorder="1" applyAlignment="1">
      <alignment horizontal="distributed" vertical="center" indent="1"/>
    </xf>
    <xf numFmtId="0" fontId="35" fillId="0" borderId="18" xfId="0" applyFont="1" applyBorder="1" applyAlignment="1">
      <alignment horizontal="distributed" vertical="center" indent="1"/>
    </xf>
    <xf numFmtId="0" fontId="42" fillId="7" borderId="1" xfId="0" applyFont="1" applyFill="1" applyBorder="1" applyAlignment="1">
      <alignment horizontal="center" vertical="center" wrapText="1"/>
    </xf>
    <xf numFmtId="0" fontId="42" fillId="7" borderId="36"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36" xfId="0" applyFont="1" applyFill="1" applyBorder="1" applyAlignment="1">
      <alignment horizontal="center" vertical="center" wrapText="1"/>
    </xf>
    <xf numFmtId="0" fontId="43" fillId="4" borderId="31" xfId="0" applyFont="1" applyFill="1" applyBorder="1" applyAlignment="1">
      <alignment horizontal="left" vertical="top" shrinkToFit="1"/>
    </xf>
    <xf numFmtId="0" fontId="42" fillId="2" borderId="3" xfId="0" applyFont="1" applyFill="1" applyBorder="1" applyAlignment="1">
      <alignment horizontal="left" vertical="center" shrinkToFit="1"/>
    </xf>
    <xf numFmtId="0" fontId="42" fillId="2" borderId="4" xfId="0" applyFont="1" applyFill="1" applyBorder="1" applyAlignment="1">
      <alignment horizontal="left" vertical="center" shrinkToFit="1"/>
    </xf>
    <xf numFmtId="0" fontId="43" fillId="7" borderId="1" xfId="0" applyFont="1" applyFill="1" applyBorder="1" applyAlignment="1">
      <alignment horizontal="center" vertical="center" wrapText="1"/>
    </xf>
    <xf numFmtId="0" fontId="43" fillId="7" borderId="36"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6" fillId="4" borderId="0" xfId="0" applyFont="1" applyFill="1" applyAlignment="1">
      <alignment horizontal="left" vertical="center" wrapText="1"/>
    </xf>
    <xf numFmtId="0" fontId="38" fillId="4" borderId="94" xfId="0" applyFont="1" applyFill="1" applyBorder="1" applyAlignment="1">
      <alignment horizontal="center" vertical="center"/>
    </xf>
    <xf numFmtId="0" fontId="38" fillId="4" borderId="98" xfId="0" applyFont="1" applyFill="1" applyBorder="1" applyAlignment="1">
      <alignment horizontal="center" vertical="center"/>
    </xf>
    <xf numFmtId="0" fontId="49" fillId="4" borderId="0" xfId="0" applyFont="1" applyFill="1" applyAlignment="1">
      <alignment vertical="center" wrapText="1"/>
    </xf>
    <xf numFmtId="0" fontId="6" fillId="4" borderId="30" xfId="0" applyFont="1" applyFill="1" applyBorder="1">
      <alignment vertical="center"/>
    </xf>
    <xf numFmtId="0" fontId="7" fillId="4" borderId="0" xfId="0" applyFont="1" applyFill="1" applyAlignment="1">
      <alignment horizontal="center" vertical="center" wrapText="1"/>
    </xf>
    <xf numFmtId="0" fontId="6" fillId="4" borderId="0" xfId="0" applyFont="1" applyFill="1">
      <alignment vertical="center"/>
    </xf>
    <xf numFmtId="0" fontId="8" fillId="7" borderId="53" xfId="0" applyFont="1" applyFill="1" applyBorder="1" applyAlignment="1">
      <alignment horizontal="center" vertical="center" wrapText="1"/>
    </xf>
    <xf numFmtId="180" fontId="8" fillId="4" borderId="28" xfId="0" applyNumberFormat="1" applyFont="1" applyFill="1" applyBorder="1" applyAlignment="1">
      <alignment horizontal="center" vertical="center"/>
    </xf>
    <xf numFmtId="180" fontId="8" fillId="4" borderId="33" xfId="0" applyNumberFormat="1" applyFont="1" applyFill="1" applyBorder="1" applyAlignment="1">
      <alignment horizontal="center" vertical="center"/>
    </xf>
    <xf numFmtId="0" fontId="6" fillId="4" borderId="51" xfId="0" applyFont="1" applyFill="1" applyBorder="1" applyAlignment="1">
      <alignment horizontal="center" vertical="center" textRotation="255"/>
    </xf>
    <xf numFmtId="0" fontId="6" fillId="4" borderId="95" xfId="0" applyFont="1" applyFill="1" applyBorder="1" applyAlignment="1">
      <alignment horizontal="center" vertical="center" textRotation="255"/>
    </xf>
    <xf numFmtId="0" fontId="6" fillId="4" borderId="99" xfId="0" applyFont="1" applyFill="1" applyBorder="1" applyAlignment="1">
      <alignment horizontal="center" vertical="center" textRotation="255"/>
    </xf>
    <xf numFmtId="0" fontId="6" fillId="4" borderId="100" xfId="0" applyFont="1" applyFill="1" applyBorder="1" applyAlignment="1">
      <alignment horizontal="center" vertical="center" textRotation="255"/>
    </xf>
    <xf numFmtId="0" fontId="16" fillId="4" borderId="26" xfId="0" applyFont="1" applyFill="1" applyBorder="1" applyAlignment="1">
      <alignment horizontal="center" vertical="center" shrinkToFit="1"/>
    </xf>
    <xf numFmtId="0" fontId="16" fillId="4" borderId="27" xfId="0" applyFont="1" applyFill="1" applyBorder="1" applyAlignment="1">
      <alignment horizontal="center" vertical="center" shrinkToFit="1"/>
    </xf>
    <xf numFmtId="0" fontId="16" fillId="4" borderId="32" xfId="0" applyFont="1" applyFill="1" applyBorder="1" applyAlignment="1">
      <alignment horizontal="center" vertical="center" shrinkToFit="1"/>
    </xf>
    <xf numFmtId="0" fontId="16" fillId="4" borderId="31" xfId="0" applyFont="1" applyFill="1" applyBorder="1" applyAlignment="1">
      <alignment horizontal="center" vertical="center" shrinkToFit="1"/>
    </xf>
    <xf numFmtId="0" fontId="16" fillId="4" borderId="51" xfId="0" applyFont="1" applyFill="1" applyBorder="1" applyAlignment="1">
      <alignment horizontal="center" vertical="center" shrinkToFit="1"/>
    </xf>
    <xf numFmtId="0" fontId="16" fillId="4" borderId="95" xfId="0" applyFont="1" applyFill="1" applyBorder="1" applyAlignment="1">
      <alignment horizontal="center" vertical="center" shrinkToFit="1"/>
    </xf>
    <xf numFmtId="0" fontId="16" fillId="4" borderId="99" xfId="0" applyFont="1" applyFill="1" applyBorder="1" applyAlignment="1">
      <alignment horizontal="center" vertical="center" shrinkToFit="1"/>
    </xf>
    <xf numFmtId="0" fontId="16" fillId="4" borderId="100" xfId="0" applyFont="1" applyFill="1" applyBorder="1" applyAlignment="1">
      <alignment horizontal="center" vertical="center" shrinkToFit="1"/>
    </xf>
    <xf numFmtId="179" fontId="10" fillId="4" borderId="31" xfId="0" applyNumberFormat="1" applyFont="1" applyFill="1" applyBorder="1" applyAlignment="1">
      <alignment horizontal="center" vertical="center" shrinkToFit="1"/>
    </xf>
    <xf numFmtId="0" fontId="23" fillId="4" borderId="29" xfId="0" applyFont="1" applyFill="1" applyBorder="1" applyAlignment="1">
      <alignment horizontal="center" vertical="center"/>
    </xf>
    <xf numFmtId="0" fontId="23" fillId="4" borderId="0" xfId="0" applyFont="1" applyFill="1" applyAlignment="1">
      <alignment horizontal="center" vertical="center"/>
    </xf>
    <xf numFmtId="0" fontId="23" fillId="4" borderId="30" xfId="0" applyFont="1" applyFill="1" applyBorder="1" applyAlignment="1">
      <alignment horizontal="center" vertical="center"/>
    </xf>
    <xf numFmtId="183" fontId="8" fillId="4" borderId="27" xfId="0" applyNumberFormat="1" applyFont="1" applyFill="1" applyBorder="1" applyAlignment="1">
      <alignment horizontal="right" vertical="center" shrinkToFit="1"/>
    </xf>
    <xf numFmtId="0" fontId="41" fillId="4" borderId="0" xfId="0" applyFont="1" applyFill="1" applyAlignment="1">
      <alignment horizontal="center" vertical="center" shrinkToFit="1"/>
    </xf>
    <xf numFmtId="0" fontId="41" fillId="4" borderId="30" xfId="0" applyFont="1" applyFill="1" applyBorder="1" applyAlignment="1">
      <alignment horizontal="center" vertical="center" shrinkToFit="1"/>
    </xf>
    <xf numFmtId="177" fontId="17" fillId="4" borderId="0" xfId="0" applyNumberFormat="1" applyFont="1" applyFill="1" applyAlignment="1">
      <alignment horizontal="center" vertical="center" shrinkToFit="1"/>
    </xf>
    <xf numFmtId="180" fontId="8" fillId="4" borderId="27" xfId="0" applyNumberFormat="1" applyFont="1" applyFill="1" applyBorder="1" applyAlignment="1">
      <alignment horizontal="center" vertical="center"/>
    </xf>
    <xf numFmtId="180" fontId="8" fillId="4" borderId="31" xfId="0" applyNumberFormat="1" applyFont="1" applyFill="1" applyBorder="1" applyAlignment="1">
      <alignment horizontal="center" vertical="center"/>
    </xf>
    <xf numFmtId="0" fontId="63" fillId="0" borderId="26" xfId="0" applyFont="1" applyBorder="1" applyAlignment="1">
      <alignment horizontal="center" vertical="center"/>
    </xf>
    <xf numFmtId="0" fontId="63" fillId="0" borderId="72" xfId="0" applyFont="1" applyBorder="1" applyAlignment="1">
      <alignment horizontal="center" vertical="center"/>
    </xf>
    <xf numFmtId="0" fontId="63" fillId="0" borderId="32" xfId="0" applyFont="1" applyBorder="1" applyAlignment="1">
      <alignment horizontal="center" vertical="center"/>
    </xf>
    <xf numFmtId="0" fontId="63" fillId="0" borderId="101" xfId="0" applyFont="1" applyBorder="1" applyAlignment="1">
      <alignment horizontal="center" vertical="center"/>
    </xf>
    <xf numFmtId="0" fontId="62" fillId="0" borderId="27" xfId="0" applyFont="1" applyBorder="1" applyAlignment="1">
      <alignment horizontal="center" vertical="center" shrinkToFit="1"/>
    </xf>
    <xf numFmtId="0" fontId="62" fillId="0" borderId="28" xfId="0" applyFont="1" applyBorder="1" applyAlignment="1">
      <alignment horizontal="center" vertical="center" shrinkToFit="1"/>
    </xf>
    <xf numFmtId="0" fontId="62" fillId="0" borderId="31" xfId="0" applyFont="1" applyBorder="1" applyAlignment="1">
      <alignment horizontal="center" vertical="center" shrinkToFit="1"/>
    </xf>
    <xf numFmtId="0" fontId="62" fillId="0" borderId="33" xfId="0" applyFont="1" applyBorder="1" applyAlignment="1">
      <alignment horizontal="center" vertical="center" shrinkToFit="1"/>
    </xf>
    <xf numFmtId="0" fontId="61" fillId="0" borderId="0" xfId="0" applyFont="1" applyAlignment="1">
      <alignment horizontal="left" vertical="center" shrinkToFit="1"/>
    </xf>
    <xf numFmtId="0" fontId="63" fillId="0" borderId="29" xfId="0" applyFont="1" applyBorder="1" applyAlignment="1">
      <alignment horizontal="center" vertical="center"/>
    </xf>
    <xf numFmtId="0" fontId="63" fillId="0" borderId="18" xfId="0" applyFont="1" applyBorder="1" applyAlignment="1">
      <alignment horizontal="center" vertical="center"/>
    </xf>
    <xf numFmtId="0" fontId="63" fillId="0" borderId="57" xfId="0" applyFont="1" applyBorder="1" applyAlignment="1">
      <alignment horizontal="center" vertical="center"/>
    </xf>
    <xf numFmtId="0" fontId="63" fillId="0" borderId="45" xfId="0" applyFont="1" applyBorder="1" applyAlignment="1">
      <alignment horizontal="center" vertical="center"/>
    </xf>
    <xf numFmtId="0" fontId="63" fillId="0" borderId="56" xfId="0" applyFont="1" applyBorder="1" applyAlignment="1">
      <alignment horizontal="center" vertical="center"/>
    </xf>
    <xf numFmtId="0" fontId="63" fillId="0" borderId="4" xfId="0" applyFont="1" applyBorder="1" applyAlignment="1">
      <alignment horizontal="center" vertical="center"/>
    </xf>
    <xf numFmtId="0" fontId="64" fillId="0" borderId="57" xfId="0" applyFont="1" applyBorder="1" applyAlignment="1">
      <alignment horizontal="center" vertical="center"/>
    </xf>
    <xf numFmtId="0" fontId="64" fillId="0" borderId="45" xfId="0" applyFont="1" applyBorder="1" applyAlignment="1">
      <alignment horizontal="center" vertical="center"/>
    </xf>
    <xf numFmtId="0" fontId="64" fillId="0" borderId="2" xfId="0" applyFont="1" applyBorder="1" applyAlignment="1">
      <alignment horizontal="center" vertical="center"/>
    </xf>
    <xf numFmtId="0" fontId="64" fillId="0" borderId="3" xfId="0" applyFont="1" applyBorder="1" applyAlignment="1">
      <alignment horizontal="center" vertical="center"/>
    </xf>
    <xf numFmtId="0" fontId="65" fillId="0" borderId="46" xfId="0" applyFont="1" applyBorder="1">
      <alignment vertical="center"/>
    </xf>
    <xf numFmtId="0" fontId="65" fillId="0" borderId="55" xfId="0" applyFont="1" applyBorder="1">
      <alignment vertical="center"/>
    </xf>
    <xf numFmtId="0" fontId="63" fillId="0" borderId="2"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4" xfId="0" applyFont="1" applyBorder="1" applyAlignment="1">
      <alignment horizontal="center" vertical="center" wrapText="1"/>
    </xf>
    <xf numFmtId="0" fontId="63" fillId="0" borderId="69" xfId="0" applyFont="1" applyBorder="1" applyAlignment="1">
      <alignment horizontal="center" vertical="center" wrapText="1"/>
    </xf>
    <xf numFmtId="0" fontId="63" fillId="0" borderId="40" xfId="0" applyFont="1" applyBorder="1" applyAlignment="1">
      <alignment horizontal="center" vertical="center" wrapText="1"/>
    </xf>
    <xf numFmtId="0" fontId="63" fillId="0" borderId="78" xfId="0" applyFont="1" applyBorder="1" applyAlignment="1">
      <alignment horizontal="center" vertical="center" wrapText="1"/>
    </xf>
    <xf numFmtId="0" fontId="64" fillId="0" borderId="69" xfId="0" applyFont="1" applyBorder="1" applyAlignment="1">
      <alignment horizontal="center" vertical="center"/>
    </xf>
    <xf numFmtId="0" fontId="64" fillId="0" borderId="40" xfId="0" applyFont="1" applyBorder="1" applyAlignment="1">
      <alignment horizontal="center" vertical="center"/>
    </xf>
    <xf numFmtId="0" fontId="65" fillId="0" borderId="48" xfId="0" applyFont="1" applyBorder="1">
      <alignment vertical="center"/>
    </xf>
    <xf numFmtId="183" fontId="55" fillId="0" borderId="0" xfId="0" applyNumberFormat="1" applyFont="1" applyAlignment="1">
      <alignment horizontal="right" vertical="center"/>
    </xf>
    <xf numFmtId="0" fontId="55" fillId="0" borderId="0" xfId="0" applyFont="1" applyAlignment="1">
      <alignment horizontal="left" vertical="center"/>
    </xf>
    <xf numFmtId="184" fontId="8" fillId="0" borderId="0" xfId="0" applyNumberFormat="1" applyFont="1" applyAlignment="1">
      <alignment horizontal="right" vertical="center"/>
    </xf>
    <xf numFmtId="183" fontId="21" fillId="0" borderId="0" xfId="0" applyNumberFormat="1" applyFont="1" applyAlignment="1">
      <alignment horizontal="right" vertical="center"/>
    </xf>
    <xf numFmtId="0" fontId="15" fillId="0" borderId="0" xfId="0" applyFont="1" applyAlignment="1">
      <alignment horizontal="center" vertical="center"/>
    </xf>
    <xf numFmtId="0" fontId="64" fillId="0" borderId="0" xfId="0" applyFont="1" applyAlignment="1">
      <alignment horizontal="center" vertical="center"/>
    </xf>
    <xf numFmtId="0" fontId="64" fillId="0" borderId="93" xfId="0" applyFont="1" applyBorder="1" applyAlignment="1">
      <alignment horizontal="center" vertical="center"/>
    </xf>
    <xf numFmtId="0" fontId="64" fillId="0" borderId="27" xfId="0" applyFont="1" applyBorder="1" applyAlignment="1">
      <alignment horizontal="center" vertical="center"/>
    </xf>
    <xf numFmtId="0" fontId="64" fillId="0" borderId="9" xfId="0" applyFont="1" applyBorder="1" applyAlignment="1">
      <alignment horizontal="center" vertical="center"/>
    </xf>
    <xf numFmtId="0" fontId="64" fillId="0" borderId="10" xfId="0" applyFont="1" applyBorder="1" applyAlignment="1">
      <alignment horizontal="center" vertical="center"/>
    </xf>
    <xf numFmtId="0" fontId="64" fillId="0" borderId="6" xfId="0" applyFont="1" applyBorder="1" applyAlignment="1">
      <alignment horizontal="center" vertical="center"/>
    </xf>
    <xf numFmtId="0" fontId="64" fillId="0" borderId="7" xfId="0" applyFont="1" applyBorder="1" applyAlignment="1">
      <alignment horizontal="center" vertical="center"/>
    </xf>
    <xf numFmtId="0" fontId="64" fillId="0" borderId="102" xfId="0" applyFont="1" applyBorder="1" applyAlignment="1">
      <alignment horizontal="center" vertical="center"/>
    </xf>
    <xf numFmtId="0" fontId="64" fillId="0" borderId="31" xfId="0" applyFont="1" applyBorder="1" applyAlignment="1">
      <alignment horizontal="center" vertical="center"/>
    </xf>
    <xf numFmtId="184" fontId="8" fillId="0" borderId="0" xfId="0" applyNumberFormat="1" applyFont="1" applyAlignment="1">
      <alignment horizontal="left" vertical="center" indent="2"/>
    </xf>
    <xf numFmtId="0" fontId="72" fillId="0" borderId="0" xfId="0" applyFont="1">
      <alignment vertical="center"/>
    </xf>
    <xf numFmtId="0" fontId="72" fillId="0" borderId="0" xfId="0" applyFont="1" applyAlignment="1">
      <alignment horizontal="left" vertical="center"/>
    </xf>
    <xf numFmtId="0" fontId="35" fillId="0" borderId="0" xfId="0" applyFont="1" applyAlignment="1">
      <alignment horizontal="left" vertical="center" shrinkToFit="1"/>
    </xf>
    <xf numFmtId="0" fontId="35" fillId="0" borderId="30" xfId="0" applyFont="1" applyBorder="1" applyAlignment="1">
      <alignment horizontal="left" vertical="center" shrinkToFit="1"/>
    </xf>
    <xf numFmtId="0" fontId="6" fillId="0" borderId="0" xfId="0" applyFont="1" applyAlignment="1">
      <alignment horizontal="left" vertical="center"/>
    </xf>
    <xf numFmtId="0" fontId="6" fillId="0" borderId="0" xfId="0" applyFont="1" applyAlignment="1">
      <alignment horizontal="right" vertical="center"/>
    </xf>
    <xf numFmtId="181" fontId="6" fillId="0" borderId="0" xfId="0" applyNumberFormat="1" applyFont="1" applyAlignment="1">
      <alignment horizontal="left" vertical="center"/>
    </xf>
    <xf numFmtId="181" fontId="6" fillId="0" borderId="30" xfId="0" applyNumberFormat="1" applyFont="1" applyBorder="1" applyAlignment="1">
      <alignment horizontal="left" vertical="center"/>
    </xf>
    <xf numFmtId="183" fontId="8" fillId="0" borderId="31" xfId="0" applyNumberFormat="1" applyFont="1" applyBorder="1" applyAlignment="1">
      <alignment horizontal="right" vertical="center"/>
    </xf>
    <xf numFmtId="184" fontId="28" fillId="0" borderId="3" xfId="0" applyNumberFormat="1" applyFont="1" applyBorder="1" applyAlignment="1">
      <alignment horizontal="center" vertical="center"/>
    </xf>
    <xf numFmtId="0" fontId="35" fillId="0" borderId="0" xfId="0" applyFont="1" applyAlignment="1">
      <alignment horizontal="left" vertical="center"/>
    </xf>
    <xf numFmtId="183" fontId="19" fillId="0" borderId="0" xfId="0" applyNumberFormat="1" applyFont="1" applyAlignment="1">
      <alignment horizontal="left" vertical="center"/>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0" xfId="0" applyFont="1" applyAlignment="1">
      <alignment horizontal="left" vertical="center" wrapText="1" indent="1"/>
    </xf>
    <xf numFmtId="0" fontId="8" fillId="0" borderId="18" xfId="0" applyFont="1" applyBorder="1" applyAlignment="1">
      <alignment horizontal="left" vertical="center" wrapText="1" indent="1"/>
    </xf>
    <xf numFmtId="0" fontId="8" fillId="0" borderId="9"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1" xfId="0" applyFont="1" applyBorder="1" applyAlignment="1">
      <alignment horizontal="left" vertical="center" wrapText="1" indent="1"/>
    </xf>
    <xf numFmtId="0" fontId="21" fillId="0" borderId="3" xfId="0" applyFont="1" applyBorder="1" applyAlignment="1">
      <alignment horizontal="center" vertical="center"/>
    </xf>
    <xf numFmtId="0" fontId="19" fillId="0" borderId="0" xfId="0" applyFont="1" applyAlignment="1">
      <alignment horizontal="center" vertical="center"/>
    </xf>
    <xf numFmtId="0" fontId="21" fillId="0" borderId="0" xfId="0" applyFont="1" applyAlignment="1">
      <alignment horizontal="right" vertical="center" shrinkToFit="1"/>
    </xf>
    <xf numFmtId="0" fontId="21" fillId="0" borderId="10" xfId="0" applyFont="1" applyBorder="1" applyAlignment="1">
      <alignment horizontal="center" vertical="center"/>
    </xf>
    <xf numFmtId="184" fontId="28" fillId="0" borderId="10" xfId="0" applyNumberFormat="1"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7" fillId="0" borderId="10" xfId="0" applyFont="1" applyBorder="1" applyAlignment="1">
      <alignment vertical="center" wrapText="1" shrinkToFit="1"/>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1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17" fillId="0" borderId="0" xfId="0" applyFont="1" applyAlignment="1">
      <alignment horizontal="center" vertical="center" shrinkToFit="1"/>
    </xf>
    <xf numFmtId="0" fontId="10" fillId="0" borderId="0" xfId="0" applyFont="1" applyAlignment="1">
      <alignment horizontal="center" vertical="center" shrinkToFit="1"/>
    </xf>
    <xf numFmtId="0" fontId="7" fillId="0" borderId="0" xfId="0" applyFont="1" applyAlignment="1">
      <alignment horizontal="left" vertical="center" wrapText="1" indent="1"/>
    </xf>
    <xf numFmtId="0" fontId="35" fillId="0" borderId="26" xfId="0" applyFont="1" applyBorder="1" applyAlignment="1">
      <alignment horizontal="distributed" vertical="center" indent="1"/>
    </xf>
    <xf numFmtId="0" fontId="35" fillId="0" borderId="72" xfId="0" applyFont="1" applyBorder="1" applyAlignment="1">
      <alignment horizontal="distributed" vertical="center" indent="1"/>
    </xf>
    <xf numFmtId="0" fontId="35" fillId="0" borderId="58" xfId="0" applyFont="1" applyBorder="1" applyAlignment="1">
      <alignment horizontal="distributed" vertical="center" wrapText="1" indent="1"/>
    </xf>
    <xf numFmtId="0" fontId="35" fillId="0" borderId="32" xfId="0" applyFont="1" applyBorder="1" applyAlignment="1">
      <alignment horizontal="distributed" vertical="center" indent="1"/>
    </xf>
    <xf numFmtId="0" fontId="35" fillId="0" borderId="101" xfId="0" applyFont="1" applyBorder="1" applyAlignment="1">
      <alignment horizontal="distributed" vertical="center" indent="1"/>
    </xf>
    <xf numFmtId="0" fontId="16" fillId="0" borderId="0" xfId="0" applyFont="1" applyAlignment="1">
      <alignment horizontal="center" vertical="center"/>
    </xf>
    <xf numFmtId="0" fontId="15" fillId="0" borderId="0" xfId="0" applyFont="1" applyAlignment="1">
      <alignment vertical="center" wrapText="1" shrinkToFit="1"/>
    </xf>
    <xf numFmtId="0" fontId="35" fillId="0" borderId="0" xfId="0" applyFont="1" applyAlignment="1">
      <alignment horizontal="right" vertical="center" wrapText="1"/>
    </xf>
    <xf numFmtId="38" fontId="19" fillId="0" borderId="0" xfId="1" applyFont="1" applyBorder="1" applyAlignment="1">
      <alignment horizontal="center" vertical="center" shrinkToFit="1"/>
    </xf>
    <xf numFmtId="0" fontId="68" fillId="0" borderId="93" xfId="0" applyFont="1" applyBorder="1" applyAlignment="1">
      <alignment horizontal="center" vertical="center" shrinkToFit="1"/>
    </xf>
    <xf numFmtId="0" fontId="68" fillId="0" borderId="27" xfId="0" applyFont="1" applyBorder="1" applyAlignment="1">
      <alignment horizontal="center" vertical="center" shrinkToFit="1"/>
    </xf>
    <xf numFmtId="0" fontId="68" fillId="0" borderId="28" xfId="0" applyFont="1" applyBorder="1" applyAlignment="1">
      <alignment horizontal="center" vertical="center" shrinkToFit="1"/>
    </xf>
    <xf numFmtId="0" fontId="68" fillId="0" borderId="9" xfId="0" applyFont="1" applyBorder="1" applyAlignment="1">
      <alignment horizontal="center" vertical="center" shrinkToFit="1"/>
    </xf>
    <xf numFmtId="0" fontId="68" fillId="0" borderId="10" xfId="0" applyFont="1" applyBorder="1" applyAlignment="1">
      <alignment horizontal="center" vertical="center" shrinkToFit="1"/>
    </xf>
    <xf numFmtId="0" fontId="68" fillId="0" borderId="63" xfId="0" applyFont="1" applyBorder="1" applyAlignment="1">
      <alignment horizontal="center" vertical="center" shrinkToFit="1"/>
    </xf>
    <xf numFmtId="0" fontId="65" fillId="0" borderId="6" xfId="0" applyFont="1" applyBorder="1" applyAlignment="1">
      <alignment horizontal="center" vertical="center" shrinkToFit="1"/>
    </xf>
    <xf numFmtId="0" fontId="65" fillId="0" borderId="77" xfId="0" applyFont="1" applyBorder="1" applyAlignment="1">
      <alignment horizontal="center" vertical="center" shrinkToFit="1"/>
    </xf>
    <xf numFmtId="0" fontId="65" fillId="0" borderId="102" xfId="0" applyFont="1" applyBorder="1" applyAlignment="1">
      <alignment horizontal="center" vertical="center" shrinkToFit="1"/>
    </xf>
    <xf numFmtId="0" fontId="65" fillId="0" borderId="31" xfId="0" applyFont="1" applyBorder="1" applyAlignment="1">
      <alignment horizontal="center" vertical="center" shrinkToFit="1"/>
    </xf>
    <xf numFmtId="0" fontId="65" fillId="0" borderId="33" xfId="0" applyFont="1" applyBorder="1" applyAlignment="1">
      <alignment horizontal="center" vertical="center" shrinkToFit="1"/>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99CCFF"/>
      <color rgb="FFCCECFF"/>
      <color rgb="FFFFFF66"/>
      <color rgb="FFCCFFCC"/>
      <color rgb="FFFF7C8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28575</xdr:colOff>
      <xdr:row>48</xdr:row>
      <xdr:rowOff>95251</xdr:rowOff>
    </xdr:from>
    <xdr:to>
      <xdr:col>14</xdr:col>
      <xdr:colOff>219075</xdr:colOff>
      <xdr:row>51</xdr:row>
      <xdr:rowOff>276225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896475" y="20488276"/>
          <a:ext cx="190500" cy="15906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64</xdr:row>
      <xdr:rowOff>161925</xdr:rowOff>
    </xdr:from>
    <xdr:to>
      <xdr:col>14</xdr:col>
      <xdr:colOff>466725</xdr:colOff>
      <xdr:row>64</xdr:row>
      <xdr:rowOff>314325</xdr:rowOff>
    </xdr:to>
    <xdr:sp macro="" textlink="">
      <xdr:nvSpPr>
        <xdr:cNvPr id="3" name="矢印: 左 2">
          <a:extLst>
            <a:ext uri="{FF2B5EF4-FFF2-40B4-BE49-F238E27FC236}">
              <a16:creationId xmlns:a16="http://schemas.microsoft.com/office/drawing/2014/main" id="{94742BCF-0458-4027-8D65-3E8DA854368C}"/>
            </a:ext>
          </a:extLst>
        </xdr:cNvPr>
        <xdr:cNvSpPr/>
      </xdr:nvSpPr>
      <xdr:spPr>
        <a:xfrm>
          <a:off x="8677275" y="2614612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73</xdr:row>
      <xdr:rowOff>104775</xdr:rowOff>
    </xdr:from>
    <xdr:to>
      <xdr:col>14</xdr:col>
      <xdr:colOff>533400</xdr:colOff>
      <xdr:row>73</xdr:row>
      <xdr:rowOff>257175</xdr:rowOff>
    </xdr:to>
    <xdr:sp macro="" textlink="">
      <xdr:nvSpPr>
        <xdr:cNvPr id="5" name="矢印: 左 4">
          <a:extLst>
            <a:ext uri="{FF2B5EF4-FFF2-40B4-BE49-F238E27FC236}">
              <a16:creationId xmlns:a16="http://schemas.microsoft.com/office/drawing/2014/main" id="{573FD4D7-2CE0-4CDD-AC7F-824B59BF7D03}"/>
            </a:ext>
          </a:extLst>
        </xdr:cNvPr>
        <xdr:cNvSpPr/>
      </xdr:nvSpPr>
      <xdr:spPr>
        <a:xfrm>
          <a:off x="8743950" y="2932747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342900</xdr:colOff>
      <xdr:row>50</xdr:row>
      <xdr:rowOff>104775</xdr:rowOff>
    </xdr:from>
    <xdr:to>
      <xdr:col>14</xdr:col>
      <xdr:colOff>628650</xdr:colOff>
      <xdr:row>50</xdr:row>
      <xdr:rowOff>257175</xdr:rowOff>
    </xdr:to>
    <xdr:sp macro="" textlink="">
      <xdr:nvSpPr>
        <xdr:cNvPr id="6" name="矢印: 左 5">
          <a:extLst>
            <a:ext uri="{FF2B5EF4-FFF2-40B4-BE49-F238E27FC236}">
              <a16:creationId xmlns:a16="http://schemas.microsoft.com/office/drawing/2014/main" id="{D19D41F5-AB8B-457D-8FDB-955956D81480}"/>
            </a:ext>
          </a:extLst>
        </xdr:cNvPr>
        <xdr:cNvSpPr/>
      </xdr:nvSpPr>
      <xdr:spPr>
        <a:xfrm>
          <a:off x="10210800" y="2120265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21</xdr:row>
      <xdr:rowOff>171450</xdr:rowOff>
    </xdr:from>
    <xdr:to>
      <xdr:col>10</xdr:col>
      <xdr:colOff>133350</xdr:colOff>
      <xdr:row>22</xdr:row>
      <xdr:rowOff>104775</xdr:rowOff>
    </xdr:to>
    <xdr:sp macro="" textlink="">
      <xdr:nvSpPr>
        <xdr:cNvPr id="2" name="AutoShape 13">
          <a:extLst>
            <a:ext uri="{FF2B5EF4-FFF2-40B4-BE49-F238E27FC236}">
              <a16:creationId xmlns:a16="http://schemas.microsoft.com/office/drawing/2014/main" id="{00000000-0008-0000-0400-000002000000}"/>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92073</xdr:colOff>
      <xdr:row>8</xdr:row>
      <xdr:rowOff>38100</xdr:rowOff>
    </xdr:from>
    <xdr:to>
      <xdr:col>16</xdr:col>
      <xdr:colOff>557340</xdr:colOff>
      <xdr:row>8</xdr:row>
      <xdr:rowOff>182100</xdr:rowOff>
    </xdr:to>
    <xdr:sp macro="" textlink="">
      <xdr:nvSpPr>
        <xdr:cNvPr id="3" name="Rectangle 41">
          <a:extLst>
            <a:ext uri="{FF2B5EF4-FFF2-40B4-BE49-F238E27FC236}">
              <a16:creationId xmlns:a16="http://schemas.microsoft.com/office/drawing/2014/main" id="{00000000-0008-0000-0400-000003000000}"/>
            </a:ext>
          </a:extLst>
        </xdr:cNvPr>
        <xdr:cNvSpPr>
          <a:spLocks noChangeArrowheads="1"/>
        </xdr:cNvSpPr>
      </xdr:nvSpPr>
      <xdr:spPr bwMode="auto">
        <a:xfrm>
          <a:off x="1895473" y="2070100"/>
          <a:ext cx="8280000" cy="144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0000000-0008-0000-0400-00000400000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00000000-0008-0000-0400-00000500000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00000000-0008-0000-0400-00000600000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21</xdr:col>
      <xdr:colOff>95662</xdr:colOff>
      <xdr:row>8</xdr:row>
      <xdr:rowOff>54168</xdr:rowOff>
    </xdr:from>
    <xdr:to>
      <xdr:col>21</xdr:col>
      <xdr:colOff>361228</xdr:colOff>
      <xdr:row>9</xdr:row>
      <xdr:rowOff>69850</xdr:rowOff>
    </xdr:to>
    <xdr:grpSp>
      <xdr:nvGrpSpPr>
        <xdr:cNvPr id="528" name="グループ化 527">
          <a:extLst>
            <a:ext uri="{FF2B5EF4-FFF2-40B4-BE49-F238E27FC236}">
              <a16:creationId xmlns:a16="http://schemas.microsoft.com/office/drawing/2014/main" id="{D3E1A44B-4AB4-7222-7456-A1C7F8B7018C}"/>
            </a:ext>
          </a:extLst>
        </xdr:cNvPr>
        <xdr:cNvGrpSpPr/>
      </xdr:nvGrpSpPr>
      <xdr:grpSpPr>
        <a:xfrm>
          <a:off x="12754387" y="2035368"/>
          <a:ext cx="265566" cy="263332"/>
          <a:chOff x="13265562" y="1965518"/>
          <a:chExt cx="265566" cy="295082"/>
        </a:xfrm>
      </xdr:grpSpPr>
      <xdr:sp macro="" textlink="">
        <xdr:nvSpPr>
          <xdr:cNvPr id="47" name="Text Box 125">
            <a:extLst>
              <a:ext uri="{FF2B5EF4-FFF2-40B4-BE49-F238E27FC236}">
                <a16:creationId xmlns:a16="http://schemas.microsoft.com/office/drawing/2014/main" id="{00000000-0008-0000-0400-00002F000000}"/>
              </a:ext>
            </a:extLst>
          </xdr:cNvPr>
          <xdr:cNvSpPr txBox="1">
            <a:spLocks noChangeArrowheads="1"/>
          </xdr:cNvSpPr>
        </xdr:nvSpPr>
        <xdr:spPr bwMode="auto">
          <a:xfrm>
            <a:off x="13265562" y="2098139"/>
            <a:ext cx="265566" cy="162461"/>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T.D.</a:t>
            </a:r>
          </a:p>
        </xdr:txBody>
      </xdr:sp>
      <xdr:grpSp>
        <xdr:nvGrpSpPr>
          <xdr:cNvPr id="527" name="グループ化 526">
            <a:extLst>
              <a:ext uri="{FF2B5EF4-FFF2-40B4-BE49-F238E27FC236}">
                <a16:creationId xmlns:a16="http://schemas.microsoft.com/office/drawing/2014/main" id="{B1C46494-5BBC-ECBD-1470-16576CA62983}"/>
              </a:ext>
            </a:extLst>
          </xdr:cNvPr>
          <xdr:cNvGrpSpPr/>
        </xdr:nvGrpSpPr>
        <xdr:grpSpPr>
          <a:xfrm>
            <a:off x="13289704" y="1965518"/>
            <a:ext cx="143647" cy="263332"/>
            <a:chOff x="13289704" y="1965518"/>
            <a:chExt cx="143647" cy="263332"/>
          </a:xfrm>
        </xdr:grpSpPr>
        <xdr:sp macro="" textlink="">
          <xdr:nvSpPr>
            <xdr:cNvPr id="51" name="Line 128">
              <a:extLst>
                <a:ext uri="{FF2B5EF4-FFF2-40B4-BE49-F238E27FC236}">
                  <a16:creationId xmlns:a16="http://schemas.microsoft.com/office/drawing/2014/main" id="{00000000-0008-0000-0400-000033000000}"/>
                </a:ext>
              </a:extLst>
            </xdr:cNvPr>
            <xdr:cNvSpPr>
              <a:spLocks noChangeShapeType="1"/>
            </xdr:cNvSpPr>
          </xdr:nvSpPr>
          <xdr:spPr bwMode="auto">
            <a:xfrm>
              <a:off x="13363355" y="2113890"/>
              <a:ext cx="0" cy="1138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Line 129">
              <a:extLst>
                <a:ext uri="{FF2B5EF4-FFF2-40B4-BE49-F238E27FC236}">
                  <a16:creationId xmlns:a16="http://schemas.microsoft.com/office/drawing/2014/main" id="{00000000-0008-0000-0400-000034000000}"/>
                </a:ext>
              </a:extLst>
            </xdr:cNvPr>
            <xdr:cNvSpPr>
              <a:spLocks noChangeShapeType="1"/>
            </xdr:cNvSpPr>
          </xdr:nvSpPr>
          <xdr:spPr bwMode="auto">
            <a:xfrm rot="16200000">
              <a:off x="13360400" y="2184400"/>
              <a:ext cx="1" cy="88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 name="AutoShape 130">
              <a:extLst>
                <a:ext uri="{FF2B5EF4-FFF2-40B4-BE49-F238E27FC236}">
                  <a16:creationId xmlns:a16="http://schemas.microsoft.com/office/drawing/2014/main" id="{00000000-0008-0000-0400-000032000000}"/>
                </a:ext>
              </a:extLst>
            </xdr:cNvPr>
            <xdr:cNvSpPr>
              <a:spLocks noChangeArrowheads="1"/>
            </xdr:cNvSpPr>
          </xdr:nvSpPr>
          <xdr:spPr bwMode="auto">
            <a:xfrm>
              <a:off x="13289704" y="1965518"/>
              <a:ext cx="143647" cy="158970"/>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314325</xdr:colOff>
      <xdr:row>9</xdr:row>
      <xdr:rowOff>428625</xdr:rowOff>
    </xdr:from>
    <xdr:to>
      <xdr:col>24</xdr:col>
      <xdr:colOff>514350</xdr:colOff>
      <xdr:row>10</xdr:row>
      <xdr:rowOff>152400</xdr:rowOff>
    </xdr:to>
    <xdr:sp macro="" textlink="">
      <xdr:nvSpPr>
        <xdr:cNvPr id="67" name="Text Box 144">
          <a:extLst>
            <a:ext uri="{FF2B5EF4-FFF2-40B4-BE49-F238E27FC236}">
              <a16:creationId xmlns:a16="http://schemas.microsoft.com/office/drawing/2014/main" id="{00000000-0008-0000-0400-000043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104775</xdr:colOff>
      <xdr:row>12</xdr:row>
      <xdr:rowOff>0</xdr:rowOff>
    </xdr:from>
    <xdr:to>
      <xdr:col>16</xdr:col>
      <xdr:colOff>200025</xdr:colOff>
      <xdr:row>13</xdr:row>
      <xdr:rowOff>66675</xdr:rowOff>
    </xdr:to>
    <xdr:sp macro="" textlink="">
      <xdr:nvSpPr>
        <xdr:cNvPr id="71" name="AutoShape 153">
          <a:extLst>
            <a:ext uri="{FF2B5EF4-FFF2-40B4-BE49-F238E27FC236}">
              <a16:creationId xmlns:a16="http://schemas.microsoft.com/office/drawing/2014/main" id="{00000000-0008-0000-0400-000047000000}"/>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100540</xdr:colOff>
      <xdr:row>12</xdr:row>
      <xdr:rowOff>76199</xdr:rowOff>
    </xdr:from>
    <xdr:to>
      <xdr:col>16</xdr:col>
      <xdr:colOff>460540</xdr:colOff>
      <xdr:row>13</xdr:row>
      <xdr:rowOff>2199</xdr:rowOff>
    </xdr:to>
    <xdr:sp macro="" textlink="">
      <xdr:nvSpPr>
        <xdr:cNvPr id="72" name="Text Box 154">
          <a:extLst>
            <a:ext uri="{FF2B5EF4-FFF2-40B4-BE49-F238E27FC236}">
              <a16:creationId xmlns:a16="http://schemas.microsoft.com/office/drawing/2014/main" id="{00000000-0008-0000-0400-000048000000}"/>
            </a:ext>
          </a:extLst>
        </xdr:cNvPr>
        <xdr:cNvSpPr txBox="1">
          <a:spLocks noChangeArrowheads="1"/>
        </xdr:cNvSpPr>
      </xdr:nvSpPr>
      <xdr:spPr bwMode="auto">
        <a:xfrm>
          <a:off x="9718673" y="3124199"/>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24</xdr:col>
      <xdr:colOff>190500</xdr:colOff>
      <xdr:row>18</xdr:row>
      <xdr:rowOff>123825</xdr:rowOff>
    </xdr:from>
    <xdr:to>
      <xdr:col>24</xdr:col>
      <xdr:colOff>390525</xdr:colOff>
      <xdr:row>19</xdr:row>
      <xdr:rowOff>76200</xdr:rowOff>
    </xdr:to>
    <xdr:sp macro="" textlink="">
      <xdr:nvSpPr>
        <xdr:cNvPr id="96" name="Text Box 202">
          <a:extLst>
            <a:ext uri="{FF2B5EF4-FFF2-40B4-BE49-F238E27FC236}">
              <a16:creationId xmlns:a16="http://schemas.microsoft.com/office/drawing/2014/main" id="{00000000-0008-0000-0400-000060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17</xdr:row>
      <xdr:rowOff>95250</xdr:rowOff>
    </xdr:from>
    <xdr:to>
      <xdr:col>23</xdr:col>
      <xdr:colOff>504825</xdr:colOff>
      <xdr:row>18</xdr:row>
      <xdr:rowOff>47625</xdr:rowOff>
    </xdr:to>
    <xdr:sp macro="" textlink="">
      <xdr:nvSpPr>
        <xdr:cNvPr id="97" name="Text Box 203">
          <a:extLst>
            <a:ext uri="{FF2B5EF4-FFF2-40B4-BE49-F238E27FC236}">
              <a16:creationId xmlns:a16="http://schemas.microsoft.com/office/drawing/2014/main" id="{00000000-0008-0000-0400-000061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196850</xdr:colOff>
      <xdr:row>11</xdr:row>
      <xdr:rowOff>144992</xdr:rowOff>
    </xdr:from>
    <xdr:to>
      <xdr:col>20</xdr:col>
      <xdr:colOff>549275</xdr:colOff>
      <xdr:row>13</xdr:row>
      <xdr:rowOff>205317</xdr:rowOff>
    </xdr:to>
    <xdr:pic>
      <xdr:nvPicPr>
        <xdr:cNvPr id="100" name="Picture 566" descr="ha">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8350" y="2938992"/>
          <a:ext cx="352425" cy="56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01" name="Picture 29" descr="ピアノ04">
          <a:extLst>
            <a:ext uri="{FF2B5EF4-FFF2-40B4-BE49-F238E27FC236}">
              <a16:creationId xmlns:a16="http://schemas.microsoft.com/office/drawing/2014/main" id="{00000000-0008-0000-0400-00006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722779" y="4082292"/>
          <a:ext cx="419352" cy="531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285750</xdr:colOff>
      <xdr:row>21</xdr:row>
      <xdr:rowOff>171450</xdr:rowOff>
    </xdr:from>
    <xdr:to>
      <xdr:col>10</xdr:col>
      <xdr:colOff>133350</xdr:colOff>
      <xdr:row>22</xdr:row>
      <xdr:rowOff>104775</xdr:rowOff>
    </xdr:to>
    <xdr:sp macro="" textlink="">
      <xdr:nvSpPr>
        <xdr:cNvPr id="418" name="AutoShape 13">
          <a:extLst>
            <a:ext uri="{FF2B5EF4-FFF2-40B4-BE49-F238E27FC236}">
              <a16:creationId xmlns:a16="http://schemas.microsoft.com/office/drawing/2014/main" id="{3C21EF4B-0EF5-4A25-B01B-72423DCE6808}"/>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20" name="Group 45">
          <a:extLst>
            <a:ext uri="{FF2B5EF4-FFF2-40B4-BE49-F238E27FC236}">
              <a16:creationId xmlns:a16="http://schemas.microsoft.com/office/drawing/2014/main" id="{A01E670A-C726-4EEB-8966-AAB8C1D400A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421" name="Rectangle 42">
            <a:extLst>
              <a:ext uri="{FF2B5EF4-FFF2-40B4-BE49-F238E27FC236}">
                <a16:creationId xmlns:a16="http://schemas.microsoft.com/office/drawing/2014/main" id="{10E897A5-96A0-42CA-B4DD-7B6BBD413573}"/>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422" name="Line 44">
            <a:extLst>
              <a:ext uri="{FF2B5EF4-FFF2-40B4-BE49-F238E27FC236}">
                <a16:creationId xmlns:a16="http://schemas.microsoft.com/office/drawing/2014/main" id="{A8D039F8-2CE1-4ADB-ABFE-172D6FFE675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1</xdr:col>
      <xdr:colOff>150058</xdr:colOff>
      <xdr:row>8</xdr:row>
      <xdr:rowOff>224303</xdr:rowOff>
    </xdr:from>
    <xdr:to>
      <xdr:col>3</xdr:col>
      <xdr:colOff>42262</xdr:colOff>
      <xdr:row>23</xdr:row>
      <xdr:rowOff>35093</xdr:rowOff>
    </xdr:to>
    <xdr:grpSp>
      <xdr:nvGrpSpPr>
        <xdr:cNvPr id="563" name="グループ化 562">
          <a:extLst>
            <a:ext uri="{FF2B5EF4-FFF2-40B4-BE49-F238E27FC236}">
              <a16:creationId xmlns:a16="http://schemas.microsoft.com/office/drawing/2014/main" id="{E15271A1-F421-9B96-55BC-A4C1730FCF26}"/>
            </a:ext>
          </a:extLst>
        </xdr:cNvPr>
        <xdr:cNvGrpSpPr/>
      </xdr:nvGrpSpPr>
      <xdr:grpSpPr>
        <a:xfrm>
          <a:off x="750133" y="2205503"/>
          <a:ext cx="1092354" cy="3525540"/>
          <a:chOff x="801993" y="2256303"/>
          <a:chExt cx="1094471" cy="3620790"/>
        </a:xfrm>
      </xdr:grpSpPr>
      <xdr:sp macro="" textlink="">
        <xdr:nvSpPr>
          <xdr:cNvPr id="428" name="AutoShape 46">
            <a:extLst>
              <a:ext uri="{FF2B5EF4-FFF2-40B4-BE49-F238E27FC236}">
                <a16:creationId xmlns:a16="http://schemas.microsoft.com/office/drawing/2014/main" id="{FE76820D-FA24-4E31-81C9-317669241883}"/>
              </a:ext>
            </a:extLst>
          </xdr:cNvPr>
          <xdr:cNvSpPr>
            <a:spLocks noChangeArrowheads="1"/>
          </xdr:cNvSpPr>
        </xdr:nvSpPr>
        <xdr:spPr bwMode="auto">
          <a:xfrm rot="1086261">
            <a:off x="1094817" y="404616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9" name="AutoShape 47">
            <a:extLst>
              <a:ext uri="{FF2B5EF4-FFF2-40B4-BE49-F238E27FC236}">
                <a16:creationId xmlns:a16="http://schemas.microsoft.com/office/drawing/2014/main" id="{CCB9DF19-8E00-4D5D-84BF-539589513086}"/>
              </a:ext>
            </a:extLst>
          </xdr:cNvPr>
          <xdr:cNvSpPr>
            <a:spLocks noChangeArrowheads="1"/>
          </xdr:cNvSpPr>
        </xdr:nvSpPr>
        <xdr:spPr bwMode="auto">
          <a:xfrm rot="1086261">
            <a:off x="801993" y="494109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6" name="AutoShape 50">
            <a:extLst>
              <a:ext uri="{FF2B5EF4-FFF2-40B4-BE49-F238E27FC236}">
                <a16:creationId xmlns:a16="http://schemas.microsoft.com/office/drawing/2014/main" id="{6232DA26-23D8-4127-9956-4FD901F64CD7}"/>
              </a:ext>
            </a:extLst>
          </xdr:cNvPr>
          <xdr:cNvSpPr>
            <a:spLocks noChangeArrowheads="1"/>
          </xdr:cNvSpPr>
        </xdr:nvSpPr>
        <xdr:spPr bwMode="auto">
          <a:xfrm rot="1086261">
            <a:off x="1680464" y="225630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7" name="AutoShape 51">
            <a:extLst>
              <a:ext uri="{FF2B5EF4-FFF2-40B4-BE49-F238E27FC236}">
                <a16:creationId xmlns:a16="http://schemas.microsoft.com/office/drawing/2014/main" id="{4E504DF4-C57A-4B86-8E19-46417B8D328A}"/>
              </a:ext>
            </a:extLst>
          </xdr:cNvPr>
          <xdr:cNvSpPr>
            <a:spLocks noChangeArrowheads="1"/>
          </xdr:cNvSpPr>
        </xdr:nvSpPr>
        <xdr:spPr bwMode="auto">
          <a:xfrm rot="1086261">
            <a:off x="1387640" y="31512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16</xdr:col>
      <xdr:colOff>122487</xdr:colOff>
      <xdr:row>9</xdr:row>
      <xdr:rowOff>209550</xdr:rowOff>
    </xdr:from>
    <xdr:to>
      <xdr:col>16</xdr:col>
      <xdr:colOff>243281</xdr:colOff>
      <xdr:row>11</xdr:row>
      <xdr:rowOff>161925</xdr:rowOff>
    </xdr:to>
    <xdr:sp macro="" textlink="">
      <xdr:nvSpPr>
        <xdr:cNvPr id="438" name="AutoShape 151">
          <a:extLst>
            <a:ext uri="{FF2B5EF4-FFF2-40B4-BE49-F238E27FC236}">
              <a16:creationId xmlns:a16="http://schemas.microsoft.com/office/drawing/2014/main" id="{60FC1A01-0CF6-4BC5-963E-F2A09ABC970A}"/>
            </a:ext>
          </a:extLst>
        </xdr:cNvPr>
        <xdr:cNvSpPr>
          <a:spLocks/>
        </xdr:cNvSpPr>
      </xdr:nvSpPr>
      <xdr:spPr bwMode="auto">
        <a:xfrm rot="10800000" flipH="1">
          <a:off x="9740620" y="2495550"/>
          <a:ext cx="120794" cy="4603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94202</xdr:colOff>
      <xdr:row>10</xdr:row>
      <xdr:rowOff>109007</xdr:rowOff>
    </xdr:from>
    <xdr:to>
      <xdr:col>16</xdr:col>
      <xdr:colOff>454202</xdr:colOff>
      <xdr:row>11</xdr:row>
      <xdr:rowOff>35007</xdr:rowOff>
    </xdr:to>
    <xdr:sp macro="" textlink="">
      <xdr:nvSpPr>
        <xdr:cNvPr id="439" name="Text Box 152">
          <a:extLst>
            <a:ext uri="{FF2B5EF4-FFF2-40B4-BE49-F238E27FC236}">
              <a16:creationId xmlns:a16="http://schemas.microsoft.com/office/drawing/2014/main" id="{8054B1A7-3806-48C3-8321-61BDE653788B}"/>
            </a:ext>
          </a:extLst>
        </xdr:cNvPr>
        <xdr:cNvSpPr txBox="1">
          <a:spLocks noChangeArrowheads="1"/>
        </xdr:cNvSpPr>
      </xdr:nvSpPr>
      <xdr:spPr bwMode="auto">
        <a:xfrm>
          <a:off x="9712335" y="2649007"/>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180cm</a:t>
          </a:r>
        </a:p>
      </xdr:txBody>
    </xdr:sp>
    <xdr:clientData/>
  </xdr:twoCellAnchor>
  <xdr:twoCellAnchor>
    <xdr:from>
      <xdr:col>3</xdr:col>
      <xdr:colOff>438151</xdr:colOff>
      <xdr:row>9</xdr:row>
      <xdr:rowOff>0</xdr:rowOff>
    </xdr:from>
    <xdr:to>
      <xdr:col>16</xdr:col>
      <xdr:colOff>28576</xdr:colOff>
      <xdr:row>9</xdr:row>
      <xdr:rowOff>143932</xdr:rowOff>
    </xdr:to>
    <xdr:sp macro="" textlink="">
      <xdr:nvSpPr>
        <xdr:cNvPr id="461" name="AutoShape 146">
          <a:extLst>
            <a:ext uri="{FF2B5EF4-FFF2-40B4-BE49-F238E27FC236}">
              <a16:creationId xmlns:a16="http://schemas.microsoft.com/office/drawing/2014/main" id="{36F0486B-1CA9-4C0C-A3BD-C06FC2A67832}"/>
            </a:ext>
          </a:extLst>
        </xdr:cNvPr>
        <xdr:cNvSpPr>
          <a:spLocks/>
        </xdr:cNvSpPr>
      </xdr:nvSpPr>
      <xdr:spPr bwMode="auto">
        <a:xfrm rot="16200000">
          <a:off x="5872164" y="-1344613"/>
          <a:ext cx="143932" cy="7405158"/>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22</xdr:col>
      <xdr:colOff>247650</xdr:colOff>
      <xdr:row>11</xdr:row>
      <xdr:rowOff>206375</xdr:rowOff>
    </xdr:from>
    <xdr:to>
      <xdr:col>23</xdr:col>
      <xdr:colOff>10750</xdr:colOff>
      <xdr:row>13</xdr:row>
      <xdr:rowOff>19050</xdr:rowOff>
    </xdr:to>
    <xdr:grpSp>
      <xdr:nvGrpSpPr>
        <xdr:cNvPr id="582" name="グループ化 581">
          <a:extLst>
            <a:ext uri="{FF2B5EF4-FFF2-40B4-BE49-F238E27FC236}">
              <a16:creationId xmlns:a16="http://schemas.microsoft.com/office/drawing/2014/main" id="{5DE1514B-044B-87E1-7808-FEC89174D71F}"/>
            </a:ext>
          </a:extLst>
        </xdr:cNvPr>
        <xdr:cNvGrpSpPr/>
      </xdr:nvGrpSpPr>
      <xdr:grpSpPr>
        <a:xfrm>
          <a:off x="13506450" y="2930525"/>
          <a:ext cx="363175" cy="307975"/>
          <a:chOff x="13442950" y="3000375"/>
          <a:chExt cx="360000" cy="320675"/>
        </a:xfrm>
      </xdr:grpSpPr>
      <xdr:grpSp>
        <xdr:nvGrpSpPr>
          <xdr:cNvPr id="496" name="Group 197">
            <a:extLst>
              <a:ext uri="{FF2B5EF4-FFF2-40B4-BE49-F238E27FC236}">
                <a16:creationId xmlns:a16="http://schemas.microsoft.com/office/drawing/2014/main" id="{90E9E9BB-3688-4D0C-8104-5EB21ADF424D}"/>
              </a:ext>
            </a:extLst>
          </xdr:cNvPr>
          <xdr:cNvGrpSpPr>
            <a:grpSpLocks/>
          </xdr:cNvGrpSpPr>
        </xdr:nvGrpSpPr>
        <xdr:grpSpPr bwMode="auto">
          <a:xfrm>
            <a:off x="13453533" y="3000375"/>
            <a:ext cx="328083" cy="320675"/>
            <a:chOff x="702" y="428"/>
            <a:chExt cx="37" cy="49"/>
          </a:xfrm>
        </xdr:grpSpPr>
        <xdr:sp macro="" textlink="">
          <xdr:nvSpPr>
            <xdr:cNvPr id="498" name="Rectangle 196">
              <a:extLst>
                <a:ext uri="{FF2B5EF4-FFF2-40B4-BE49-F238E27FC236}">
                  <a16:creationId xmlns:a16="http://schemas.microsoft.com/office/drawing/2014/main" id="{673886D3-CF3B-4109-9836-DA9DCD2DA312}"/>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99" name="Group 195">
              <a:extLst>
                <a:ext uri="{FF2B5EF4-FFF2-40B4-BE49-F238E27FC236}">
                  <a16:creationId xmlns:a16="http://schemas.microsoft.com/office/drawing/2014/main" id="{59685CF4-B93D-4CCE-91DB-2E506D411F20}"/>
                </a:ext>
              </a:extLst>
            </xdr:cNvPr>
            <xdr:cNvGrpSpPr>
              <a:grpSpLocks/>
            </xdr:cNvGrpSpPr>
          </xdr:nvGrpSpPr>
          <xdr:grpSpPr bwMode="auto">
            <a:xfrm>
              <a:off x="706" y="428"/>
              <a:ext cx="28" cy="45"/>
              <a:chOff x="695" y="452"/>
              <a:chExt cx="49" cy="49"/>
            </a:xfrm>
          </xdr:grpSpPr>
          <xdr:sp macro="" textlink="">
            <xdr:nvSpPr>
              <xdr:cNvPr id="500" name="AutoShape 191">
                <a:extLst>
                  <a:ext uri="{FF2B5EF4-FFF2-40B4-BE49-F238E27FC236}">
                    <a16:creationId xmlns:a16="http://schemas.microsoft.com/office/drawing/2014/main" id="{885E3914-D272-4CE7-9A75-6619D1F00F63}"/>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501" name="Line 192">
                <a:extLst>
                  <a:ext uri="{FF2B5EF4-FFF2-40B4-BE49-F238E27FC236}">
                    <a16:creationId xmlns:a16="http://schemas.microsoft.com/office/drawing/2014/main" id="{0D39B1E8-E036-4187-AD2A-11A63C49772F}"/>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2" name="Line 193">
                <a:extLst>
                  <a:ext uri="{FF2B5EF4-FFF2-40B4-BE49-F238E27FC236}">
                    <a16:creationId xmlns:a16="http://schemas.microsoft.com/office/drawing/2014/main" id="{52BEBEFE-1239-46BE-9CA6-9DBFEE647F91}"/>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 name="Line 194">
                <a:extLst>
                  <a:ext uri="{FF2B5EF4-FFF2-40B4-BE49-F238E27FC236}">
                    <a16:creationId xmlns:a16="http://schemas.microsoft.com/office/drawing/2014/main" id="{4EB022D9-3736-496E-AB88-FCFCD961B8E3}"/>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497" name="Text Box 198">
            <a:extLst>
              <a:ext uri="{FF2B5EF4-FFF2-40B4-BE49-F238E27FC236}">
                <a16:creationId xmlns:a16="http://schemas.microsoft.com/office/drawing/2014/main" id="{793EF1D0-D97B-4055-A57C-F1896A5596F6}"/>
              </a:ext>
            </a:extLst>
          </xdr:cNvPr>
          <xdr:cNvSpPr txBox="1">
            <a:spLocks noChangeArrowheads="1"/>
          </xdr:cNvSpPr>
        </xdr:nvSpPr>
        <xdr:spPr bwMode="auto">
          <a:xfrm>
            <a:off x="13442950" y="3129778"/>
            <a:ext cx="360000" cy="144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21</xdr:col>
      <xdr:colOff>169334</xdr:colOff>
      <xdr:row>9</xdr:row>
      <xdr:rowOff>237066</xdr:rowOff>
    </xdr:from>
    <xdr:to>
      <xdr:col>22</xdr:col>
      <xdr:colOff>1894</xdr:colOff>
      <xdr:row>11</xdr:row>
      <xdr:rowOff>56091</xdr:rowOff>
    </xdr:to>
    <xdr:grpSp>
      <xdr:nvGrpSpPr>
        <xdr:cNvPr id="21" name="グループ化 20">
          <a:extLst>
            <a:ext uri="{FF2B5EF4-FFF2-40B4-BE49-F238E27FC236}">
              <a16:creationId xmlns:a16="http://schemas.microsoft.com/office/drawing/2014/main" id="{9A46F3A0-32B8-7B4F-B6AE-B20A43B89143}"/>
            </a:ext>
          </a:extLst>
        </xdr:cNvPr>
        <xdr:cNvGrpSpPr/>
      </xdr:nvGrpSpPr>
      <xdr:grpSpPr>
        <a:xfrm>
          <a:off x="12828059" y="2465916"/>
          <a:ext cx="432635" cy="314325"/>
          <a:chOff x="2510155" y="5154295"/>
          <a:chExt cx="432000" cy="377825"/>
        </a:xfrm>
      </xdr:grpSpPr>
      <xdr:sp macro="" textlink="">
        <xdr:nvSpPr>
          <xdr:cNvPr id="22" name="Text Box 84">
            <a:extLst>
              <a:ext uri="{FF2B5EF4-FFF2-40B4-BE49-F238E27FC236}">
                <a16:creationId xmlns:a16="http://schemas.microsoft.com/office/drawing/2014/main" id="{14931E8C-0821-747E-07D8-9CE643E2AF5C}"/>
              </a:ext>
            </a:extLst>
          </xdr:cNvPr>
          <xdr:cNvSpPr txBox="1">
            <a:spLocks noChangeArrowheads="1"/>
          </xdr:cNvSpPr>
        </xdr:nvSpPr>
        <xdr:spPr bwMode="auto">
          <a:xfrm>
            <a:off x="2510155" y="5331400"/>
            <a:ext cx="432000" cy="180000"/>
          </a:xfrm>
          <a:prstGeom prst="rect">
            <a:avLst/>
          </a:prstGeom>
          <a:solidFill>
            <a:srgbClr val="FFFFFF">
              <a:alpha val="67000"/>
            </a:srgbClr>
          </a:solidFill>
          <a:ln w="9525">
            <a:noFill/>
            <a:miter lim="800000"/>
            <a:headEnd/>
            <a:tailEnd/>
          </a:ln>
        </xdr:spPr>
        <xdr:txBody>
          <a:bodyPr vertOverflow="clip" horzOverflow="clip" wrap="non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S.Sym.</a:t>
            </a:r>
          </a:p>
        </xdr:txBody>
      </xdr:sp>
      <xdr:grpSp>
        <xdr:nvGrpSpPr>
          <xdr:cNvPr id="23" name="Group 135">
            <a:extLst>
              <a:ext uri="{FF2B5EF4-FFF2-40B4-BE49-F238E27FC236}">
                <a16:creationId xmlns:a16="http://schemas.microsoft.com/office/drawing/2014/main" id="{C47966F4-F333-E11E-A006-4967B13B0C83}"/>
              </a:ext>
            </a:extLst>
          </xdr:cNvPr>
          <xdr:cNvGrpSpPr>
            <a:grpSpLocks/>
          </xdr:cNvGrpSpPr>
        </xdr:nvGrpSpPr>
        <xdr:grpSpPr bwMode="auto">
          <a:xfrm>
            <a:off x="2625408" y="5154295"/>
            <a:ext cx="251460" cy="377825"/>
            <a:chOff x="213" y="478"/>
            <a:chExt cx="35" cy="57"/>
          </a:xfrm>
        </xdr:grpSpPr>
        <xdr:sp macro="" textlink="">
          <xdr:nvSpPr>
            <xdr:cNvPr id="24" name="Oval 131">
              <a:extLst>
                <a:ext uri="{FF2B5EF4-FFF2-40B4-BE49-F238E27FC236}">
                  <a16:creationId xmlns:a16="http://schemas.microsoft.com/office/drawing/2014/main" id="{140E5BE6-C9D6-E1DE-8087-73C6203AA97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Arc 132">
              <a:extLst>
                <a:ext uri="{FF2B5EF4-FFF2-40B4-BE49-F238E27FC236}">
                  <a16:creationId xmlns:a16="http://schemas.microsoft.com/office/drawing/2014/main" id="{C116F84C-64CB-C65A-6243-034F41CBD209}"/>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Line 133">
              <a:extLst>
                <a:ext uri="{FF2B5EF4-FFF2-40B4-BE49-F238E27FC236}">
                  <a16:creationId xmlns:a16="http://schemas.microsoft.com/office/drawing/2014/main" id="{7C6BF1EC-6089-A83A-95C9-B3D4927B3739}"/>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Line 134">
              <a:extLst>
                <a:ext uri="{FF2B5EF4-FFF2-40B4-BE49-F238E27FC236}">
                  <a16:creationId xmlns:a16="http://schemas.microsoft.com/office/drawing/2014/main" id="{A3DE838B-3D24-AC9A-A5F8-57380DA75C9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20</xdr:col>
      <xdr:colOff>258233</xdr:colOff>
      <xdr:row>10</xdr:row>
      <xdr:rowOff>42333</xdr:rowOff>
    </xdr:from>
    <xdr:to>
      <xdr:col>21</xdr:col>
      <xdr:colOff>90794</xdr:colOff>
      <xdr:row>11</xdr:row>
      <xdr:rowOff>83268</xdr:rowOff>
    </xdr:to>
    <xdr:grpSp>
      <xdr:nvGrpSpPr>
        <xdr:cNvPr id="28" name="グループ化 27">
          <a:extLst>
            <a:ext uri="{FF2B5EF4-FFF2-40B4-BE49-F238E27FC236}">
              <a16:creationId xmlns:a16="http://schemas.microsoft.com/office/drawing/2014/main" id="{4F58CC60-05B7-224F-9CCE-2886D687987F}"/>
            </a:ext>
          </a:extLst>
        </xdr:cNvPr>
        <xdr:cNvGrpSpPr/>
      </xdr:nvGrpSpPr>
      <xdr:grpSpPr>
        <a:xfrm>
          <a:off x="12316883" y="2518833"/>
          <a:ext cx="432636" cy="288585"/>
          <a:chOff x="2941320" y="4892040"/>
          <a:chExt cx="432000" cy="320335"/>
        </a:xfrm>
      </xdr:grpSpPr>
      <xdr:sp macro="" textlink="">
        <xdr:nvSpPr>
          <xdr:cNvPr id="29" name="Text Box 118">
            <a:extLst>
              <a:ext uri="{FF2B5EF4-FFF2-40B4-BE49-F238E27FC236}">
                <a16:creationId xmlns:a16="http://schemas.microsoft.com/office/drawing/2014/main" id="{149B9DBD-5787-6EE3-44D1-468EB8B60EDA}"/>
              </a:ext>
            </a:extLst>
          </xdr:cNvPr>
          <xdr:cNvSpPr txBox="1">
            <a:spLocks noChangeArrowheads="1"/>
          </xdr:cNvSpPr>
        </xdr:nvSpPr>
        <xdr:spPr bwMode="auto">
          <a:xfrm>
            <a:off x="2941320" y="5032375"/>
            <a:ext cx="432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l"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C.Sym.</a:t>
            </a:r>
          </a:p>
        </xdr:txBody>
      </xdr:sp>
      <xdr:grpSp>
        <xdr:nvGrpSpPr>
          <xdr:cNvPr id="30" name="Group 119">
            <a:extLst>
              <a:ext uri="{FF2B5EF4-FFF2-40B4-BE49-F238E27FC236}">
                <a16:creationId xmlns:a16="http://schemas.microsoft.com/office/drawing/2014/main" id="{E2C70632-AAD7-2A98-F8CD-4834969B1F9E}"/>
              </a:ext>
            </a:extLst>
          </xdr:cNvPr>
          <xdr:cNvGrpSpPr>
            <a:grpSpLocks/>
          </xdr:cNvGrpSpPr>
        </xdr:nvGrpSpPr>
        <xdr:grpSpPr bwMode="auto">
          <a:xfrm>
            <a:off x="2998470" y="4892040"/>
            <a:ext cx="133350" cy="194310"/>
            <a:chOff x="145" y="458"/>
            <a:chExt cx="22" cy="36"/>
          </a:xfrm>
        </xdr:grpSpPr>
        <xdr:sp macro="" textlink="">
          <xdr:nvSpPr>
            <xdr:cNvPr id="31" name="Oval 120">
              <a:extLst>
                <a:ext uri="{FF2B5EF4-FFF2-40B4-BE49-F238E27FC236}">
                  <a16:creationId xmlns:a16="http://schemas.microsoft.com/office/drawing/2014/main" id="{44340360-1FFC-341B-A3DF-08EE742402D2}"/>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 name="Oval 121">
              <a:extLst>
                <a:ext uri="{FF2B5EF4-FFF2-40B4-BE49-F238E27FC236}">
                  <a16:creationId xmlns:a16="http://schemas.microsoft.com/office/drawing/2014/main" id="{AE9E08D4-FF17-5D90-58C9-2886B7004DB2}"/>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33" name="Oval 122">
              <a:extLst>
                <a:ext uri="{FF2B5EF4-FFF2-40B4-BE49-F238E27FC236}">
                  <a16:creationId xmlns:a16="http://schemas.microsoft.com/office/drawing/2014/main" id="{387028FF-D3D9-86E9-768C-7AE497B0EF25}"/>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264583</xdr:colOff>
      <xdr:row>8</xdr:row>
      <xdr:rowOff>50800</xdr:rowOff>
    </xdr:from>
    <xdr:to>
      <xdr:col>20</xdr:col>
      <xdr:colOff>554276</xdr:colOff>
      <xdr:row>9</xdr:row>
      <xdr:rowOff>57150</xdr:rowOff>
    </xdr:to>
    <xdr:grpSp>
      <xdr:nvGrpSpPr>
        <xdr:cNvPr id="34" name="グループ化 33">
          <a:extLst>
            <a:ext uri="{FF2B5EF4-FFF2-40B4-BE49-F238E27FC236}">
              <a16:creationId xmlns:a16="http://schemas.microsoft.com/office/drawing/2014/main" id="{04EB05FB-E390-A348-9FBB-7C73B4048F06}"/>
            </a:ext>
          </a:extLst>
        </xdr:cNvPr>
        <xdr:cNvGrpSpPr/>
      </xdr:nvGrpSpPr>
      <xdr:grpSpPr>
        <a:xfrm>
          <a:off x="12323233" y="2032000"/>
          <a:ext cx="289693" cy="254000"/>
          <a:chOff x="3379233" y="4998720"/>
          <a:chExt cx="288000" cy="285750"/>
        </a:xfrm>
      </xdr:grpSpPr>
      <xdr:grpSp>
        <xdr:nvGrpSpPr>
          <xdr:cNvPr id="35" name="グループ化 34">
            <a:extLst>
              <a:ext uri="{FF2B5EF4-FFF2-40B4-BE49-F238E27FC236}">
                <a16:creationId xmlns:a16="http://schemas.microsoft.com/office/drawing/2014/main" id="{14D21823-2833-D30D-229E-7A9180A38F0D}"/>
              </a:ext>
            </a:extLst>
          </xdr:cNvPr>
          <xdr:cNvGrpSpPr/>
        </xdr:nvGrpSpPr>
        <xdr:grpSpPr>
          <a:xfrm>
            <a:off x="3418840" y="4998720"/>
            <a:ext cx="190500" cy="285750"/>
            <a:chOff x="3418840" y="4998720"/>
            <a:chExt cx="190500" cy="285750"/>
          </a:xfrm>
        </xdr:grpSpPr>
        <xdr:sp macro="" textlink="">
          <xdr:nvSpPr>
            <xdr:cNvPr id="37" name="Line 532">
              <a:extLst>
                <a:ext uri="{FF2B5EF4-FFF2-40B4-BE49-F238E27FC236}">
                  <a16:creationId xmlns:a16="http://schemas.microsoft.com/office/drawing/2014/main" id="{5CD1ED30-9F85-9BE1-26BA-C14D77F46296}"/>
                </a:ext>
              </a:extLst>
            </xdr:cNvPr>
            <xdr:cNvSpPr>
              <a:spLocks noChangeShapeType="1"/>
            </xdr:cNvSpPr>
          </xdr:nvSpPr>
          <xdr:spPr bwMode="auto">
            <a:xfrm>
              <a:off x="3514090" y="512254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533">
              <a:extLst>
                <a:ext uri="{FF2B5EF4-FFF2-40B4-BE49-F238E27FC236}">
                  <a16:creationId xmlns:a16="http://schemas.microsoft.com/office/drawing/2014/main" id="{D461B7F9-0568-F7DD-5738-9F6D0C3E953E}"/>
                </a:ext>
              </a:extLst>
            </xdr:cNvPr>
            <xdr:cNvSpPr>
              <a:spLocks noChangeShapeType="1"/>
            </xdr:cNvSpPr>
          </xdr:nvSpPr>
          <xdr:spPr bwMode="auto">
            <a:xfrm>
              <a:off x="3462135" y="5284470"/>
              <a:ext cx="1039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 name="AutoShape 531">
              <a:extLst>
                <a:ext uri="{FF2B5EF4-FFF2-40B4-BE49-F238E27FC236}">
                  <a16:creationId xmlns:a16="http://schemas.microsoft.com/office/drawing/2014/main" id="{CEF28F14-656B-879E-C960-B5B30FCC1964}"/>
                </a:ext>
              </a:extLst>
            </xdr:cNvPr>
            <xdr:cNvSpPr>
              <a:spLocks noChangeArrowheads="1"/>
            </xdr:cNvSpPr>
          </xdr:nvSpPr>
          <xdr:spPr bwMode="auto">
            <a:xfrm>
              <a:off x="3418840" y="4998720"/>
              <a:ext cx="190500" cy="123825"/>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36" name="Text Box 118">
            <a:extLst>
              <a:ext uri="{FF2B5EF4-FFF2-40B4-BE49-F238E27FC236}">
                <a16:creationId xmlns:a16="http://schemas.microsoft.com/office/drawing/2014/main" id="{CFD9C6FB-9DB5-E75B-3A87-E1EC39570F32}"/>
              </a:ext>
            </a:extLst>
          </xdr:cNvPr>
          <xdr:cNvSpPr txBox="1">
            <a:spLocks noChangeArrowheads="1"/>
          </xdr:cNvSpPr>
        </xdr:nvSpPr>
        <xdr:spPr bwMode="auto">
          <a:xfrm>
            <a:off x="3379233" y="5091430"/>
            <a:ext cx="288000" cy="180000"/>
          </a:xfrm>
          <a:prstGeom prst="rect">
            <a:avLst/>
          </a:prstGeom>
          <a:no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S.D.</a:t>
            </a:r>
          </a:p>
        </xdr:txBody>
      </xdr:sp>
    </xdr:grpSp>
    <xdr:clientData/>
  </xdr:twoCellAnchor>
  <xdr:twoCellAnchor>
    <xdr:from>
      <xdr:col>21</xdr:col>
      <xdr:colOff>423333</xdr:colOff>
      <xdr:row>7</xdr:row>
      <xdr:rowOff>25400</xdr:rowOff>
    </xdr:from>
    <xdr:to>
      <xdr:col>22</xdr:col>
      <xdr:colOff>183893</xdr:colOff>
      <xdr:row>9</xdr:row>
      <xdr:rowOff>54406</xdr:rowOff>
    </xdr:to>
    <xdr:grpSp>
      <xdr:nvGrpSpPr>
        <xdr:cNvPr id="504" name="グループ化 503">
          <a:extLst>
            <a:ext uri="{FF2B5EF4-FFF2-40B4-BE49-F238E27FC236}">
              <a16:creationId xmlns:a16="http://schemas.microsoft.com/office/drawing/2014/main" id="{4EBE820C-C84E-7742-8A43-6C13336B3F2D}"/>
            </a:ext>
          </a:extLst>
        </xdr:cNvPr>
        <xdr:cNvGrpSpPr/>
      </xdr:nvGrpSpPr>
      <xdr:grpSpPr>
        <a:xfrm>
          <a:off x="13082058" y="1758950"/>
          <a:ext cx="360635" cy="524306"/>
          <a:chOff x="2717800" y="4460240"/>
          <a:chExt cx="360000" cy="477739"/>
        </a:xfrm>
      </xdr:grpSpPr>
      <xdr:grpSp>
        <xdr:nvGrpSpPr>
          <xdr:cNvPr id="79" name="グループ化 78">
            <a:extLst>
              <a:ext uri="{FF2B5EF4-FFF2-40B4-BE49-F238E27FC236}">
                <a16:creationId xmlns:a16="http://schemas.microsoft.com/office/drawing/2014/main" id="{F9154C18-DF06-49A9-97AC-1A4D7558EFCC}"/>
              </a:ext>
            </a:extLst>
          </xdr:cNvPr>
          <xdr:cNvGrpSpPr/>
        </xdr:nvGrpSpPr>
        <xdr:grpSpPr>
          <a:xfrm>
            <a:off x="2768600" y="4460240"/>
            <a:ext cx="256319" cy="477739"/>
            <a:chOff x="2768600" y="4460240"/>
            <a:chExt cx="256319" cy="477739"/>
          </a:xfrm>
        </xdr:grpSpPr>
        <xdr:grpSp>
          <xdr:nvGrpSpPr>
            <xdr:cNvPr id="81" name="Group 354">
              <a:extLst>
                <a:ext uri="{FF2B5EF4-FFF2-40B4-BE49-F238E27FC236}">
                  <a16:creationId xmlns:a16="http://schemas.microsoft.com/office/drawing/2014/main" id="{D96B9850-6D95-970E-0D33-4B41C815B670}"/>
                </a:ext>
              </a:extLst>
            </xdr:cNvPr>
            <xdr:cNvGrpSpPr>
              <a:grpSpLocks/>
            </xdr:cNvGrpSpPr>
          </xdr:nvGrpSpPr>
          <xdr:grpSpPr bwMode="auto">
            <a:xfrm>
              <a:off x="2822971" y="4784639"/>
              <a:ext cx="163112" cy="153340"/>
              <a:chOff x="1044" y="712"/>
              <a:chExt cx="21" cy="11"/>
            </a:xfrm>
          </xdr:grpSpPr>
          <xdr:sp macro="" textlink="">
            <xdr:nvSpPr>
              <xdr:cNvPr id="83" name="Line 355">
                <a:extLst>
                  <a:ext uri="{FF2B5EF4-FFF2-40B4-BE49-F238E27FC236}">
                    <a16:creationId xmlns:a16="http://schemas.microsoft.com/office/drawing/2014/main" id="{CF1A2D8E-5722-536E-B28F-DF138D968206}"/>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4" name="Line 356">
                <a:extLst>
                  <a:ext uri="{FF2B5EF4-FFF2-40B4-BE49-F238E27FC236}">
                    <a16:creationId xmlns:a16="http://schemas.microsoft.com/office/drawing/2014/main" id="{C0D634A7-6051-988A-FC64-DFA8DDF694DE}"/>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5" name="Line 357">
                <a:extLst>
                  <a:ext uri="{FF2B5EF4-FFF2-40B4-BE49-F238E27FC236}">
                    <a16:creationId xmlns:a16="http://schemas.microsoft.com/office/drawing/2014/main" id="{15A91B2D-0416-EC3B-AB85-062CB24CC5A7}"/>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82" name="AutoShape 358">
              <a:extLst>
                <a:ext uri="{FF2B5EF4-FFF2-40B4-BE49-F238E27FC236}">
                  <a16:creationId xmlns:a16="http://schemas.microsoft.com/office/drawing/2014/main" id="{BEBAA24C-0594-2D6A-A337-C27D369343E4}"/>
                </a:ext>
              </a:extLst>
            </xdr:cNvPr>
            <xdr:cNvSpPr>
              <a:spLocks noChangeArrowheads="1"/>
            </xdr:cNvSpPr>
          </xdr:nvSpPr>
          <xdr:spPr bwMode="auto">
            <a:xfrm flipH="1">
              <a:off x="2768600" y="4460240"/>
              <a:ext cx="256319" cy="320619"/>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grpSp>
      <xdr:sp macro="" textlink="">
        <xdr:nvSpPr>
          <xdr:cNvPr id="80" name="Text Box 77">
            <a:extLst>
              <a:ext uri="{FF2B5EF4-FFF2-40B4-BE49-F238E27FC236}">
                <a16:creationId xmlns:a16="http://schemas.microsoft.com/office/drawing/2014/main" id="{15CAA615-C2F0-B36F-8A4F-A8A7CC797841}"/>
              </a:ext>
            </a:extLst>
          </xdr:cNvPr>
          <xdr:cNvSpPr txBox="1">
            <a:spLocks noChangeArrowheads="1"/>
          </xdr:cNvSpPr>
        </xdr:nvSpPr>
        <xdr:spPr bwMode="auto">
          <a:xfrm>
            <a:off x="2717800" y="4526280"/>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B.D.</a:t>
            </a:r>
          </a:p>
        </xdr:txBody>
      </xdr:sp>
    </xdr:grpSp>
    <xdr:clientData/>
  </xdr:twoCellAnchor>
  <xdr:twoCellAnchor>
    <xdr:from>
      <xdr:col>21</xdr:col>
      <xdr:colOff>245533</xdr:colOff>
      <xdr:row>11</xdr:row>
      <xdr:rowOff>254001</xdr:rowOff>
    </xdr:from>
    <xdr:to>
      <xdr:col>22</xdr:col>
      <xdr:colOff>4400</xdr:colOff>
      <xdr:row>13</xdr:row>
      <xdr:rowOff>56583</xdr:rowOff>
    </xdr:to>
    <xdr:grpSp>
      <xdr:nvGrpSpPr>
        <xdr:cNvPr id="86" name="グループ化 85">
          <a:extLst>
            <a:ext uri="{FF2B5EF4-FFF2-40B4-BE49-F238E27FC236}">
              <a16:creationId xmlns:a16="http://schemas.microsoft.com/office/drawing/2014/main" id="{A7A93667-EEBA-F84C-8F90-2B6D57F83A7D}"/>
            </a:ext>
          </a:extLst>
        </xdr:cNvPr>
        <xdr:cNvGrpSpPr/>
      </xdr:nvGrpSpPr>
      <xdr:grpSpPr>
        <a:xfrm>
          <a:off x="12904258" y="2968626"/>
          <a:ext cx="358942" cy="307407"/>
          <a:chOff x="2042160" y="5814695"/>
          <a:chExt cx="360000" cy="361382"/>
        </a:xfrm>
      </xdr:grpSpPr>
      <xdr:grpSp>
        <xdr:nvGrpSpPr>
          <xdr:cNvPr id="87" name="Group 188">
            <a:extLst>
              <a:ext uri="{FF2B5EF4-FFF2-40B4-BE49-F238E27FC236}">
                <a16:creationId xmlns:a16="http://schemas.microsoft.com/office/drawing/2014/main" id="{ADBE3E86-8085-5FFA-038F-042A72532ADC}"/>
              </a:ext>
            </a:extLst>
          </xdr:cNvPr>
          <xdr:cNvGrpSpPr>
            <a:grpSpLocks/>
          </xdr:cNvGrpSpPr>
        </xdr:nvGrpSpPr>
        <xdr:grpSpPr bwMode="auto">
          <a:xfrm>
            <a:off x="2092960" y="5814695"/>
            <a:ext cx="240926" cy="237799"/>
            <a:chOff x="799" y="161"/>
            <a:chExt cx="52" cy="39"/>
          </a:xfrm>
        </xdr:grpSpPr>
        <xdr:sp macro="" textlink="">
          <xdr:nvSpPr>
            <xdr:cNvPr id="89" name="AutoShape 185">
              <a:extLst>
                <a:ext uri="{FF2B5EF4-FFF2-40B4-BE49-F238E27FC236}">
                  <a16:creationId xmlns:a16="http://schemas.microsoft.com/office/drawing/2014/main" id="{C2004E28-7BE0-430B-E63D-1ED25962DF6B}"/>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 name="AutoShape 186">
              <a:extLst>
                <a:ext uri="{FF2B5EF4-FFF2-40B4-BE49-F238E27FC236}">
                  <a16:creationId xmlns:a16="http://schemas.microsoft.com/office/drawing/2014/main" id="{01C18E38-DCC9-71C9-35E8-BAB66C0A8B28}"/>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 name="Line 187">
              <a:extLst>
                <a:ext uri="{FF2B5EF4-FFF2-40B4-BE49-F238E27FC236}">
                  <a16:creationId xmlns:a16="http://schemas.microsoft.com/office/drawing/2014/main" id="{8DE93F35-618A-D125-ACEA-12801648843E}"/>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88" name="Text Box 189">
            <a:extLst>
              <a:ext uri="{FF2B5EF4-FFF2-40B4-BE49-F238E27FC236}">
                <a16:creationId xmlns:a16="http://schemas.microsoft.com/office/drawing/2014/main" id="{E7631296-A833-4BE6-B91F-F8342C68C3BC}"/>
              </a:ext>
            </a:extLst>
          </xdr:cNvPr>
          <xdr:cNvSpPr txBox="1">
            <a:spLocks noChangeArrowheads="1"/>
          </xdr:cNvSpPr>
        </xdr:nvSpPr>
        <xdr:spPr bwMode="auto">
          <a:xfrm>
            <a:off x="2042160" y="5996077"/>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Gong</a:t>
            </a:r>
          </a:p>
        </xdr:txBody>
      </xdr:sp>
    </xdr:grpSp>
    <xdr:clientData/>
  </xdr:twoCellAnchor>
  <xdr:twoCellAnchor>
    <xdr:from>
      <xdr:col>22</xdr:col>
      <xdr:colOff>135467</xdr:colOff>
      <xdr:row>9</xdr:row>
      <xdr:rowOff>211667</xdr:rowOff>
    </xdr:from>
    <xdr:to>
      <xdr:col>23</xdr:col>
      <xdr:colOff>28294</xdr:colOff>
      <xdr:row>11</xdr:row>
      <xdr:rowOff>67918</xdr:rowOff>
    </xdr:to>
    <xdr:grpSp>
      <xdr:nvGrpSpPr>
        <xdr:cNvPr id="568" name="グループ化 567">
          <a:extLst>
            <a:ext uri="{FF2B5EF4-FFF2-40B4-BE49-F238E27FC236}">
              <a16:creationId xmlns:a16="http://schemas.microsoft.com/office/drawing/2014/main" id="{EA240DB1-BCE4-22BA-7675-6BC179191EF0}"/>
            </a:ext>
          </a:extLst>
        </xdr:cNvPr>
        <xdr:cNvGrpSpPr/>
      </xdr:nvGrpSpPr>
      <xdr:grpSpPr>
        <a:xfrm>
          <a:off x="13394267" y="2440517"/>
          <a:ext cx="492902" cy="351551"/>
          <a:chOff x="13419667" y="2497667"/>
          <a:chExt cx="493960" cy="364251"/>
        </a:xfrm>
      </xdr:grpSpPr>
      <xdr:grpSp>
        <xdr:nvGrpSpPr>
          <xdr:cNvPr id="93" name="Group 76">
            <a:extLst>
              <a:ext uri="{FF2B5EF4-FFF2-40B4-BE49-F238E27FC236}">
                <a16:creationId xmlns:a16="http://schemas.microsoft.com/office/drawing/2014/main" id="{399AB993-C1F2-75BB-1269-8F3B1073D6F6}"/>
              </a:ext>
            </a:extLst>
          </xdr:cNvPr>
          <xdr:cNvGrpSpPr>
            <a:grpSpLocks/>
          </xdr:cNvGrpSpPr>
        </xdr:nvGrpSpPr>
        <xdr:grpSpPr bwMode="auto">
          <a:xfrm>
            <a:off x="13419667" y="2497667"/>
            <a:ext cx="493960" cy="361950"/>
            <a:chOff x="112" y="356"/>
            <a:chExt cx="50" cy="30"/>
          </a:xfrm>
        </xdr:grpSpPr>
        <xdr:grpSp>
          <xdr:nvGrpSpPr>
            <xdr:cNvPr id="103" name="Group 69">
              <a:extLst>
                <a:ext uri="{FF2B5EF4-FFF2-40B4-BE49-F238E27FC236}">
                  <a16:creationId xmlns:a16="http://schemas.microsoft.com/office/drawing/2014/main" id="{89A342FA-528C-92E1-11CC-C72CB50271D3}"/>
                </a:ext>
              </a:extLst>
            </xdr:cNvPr>
            <xdr:cNvGrpSpPr>
              <a:grpSpLocks/>
            </xdr:cNvGrpSpPr>
          </xdr:nvGrpSpPr>
          <xdr:grpSpPr bwMode="auto">
            <a:xfrm>
              <a:off x="112" y="356"/>
              <a:ext cx="25" cy="29"/>
              <a:chOff x="112" y="356"/>
              <a:chExt cx="29" cy="39"/>
            </a:xfrm>
          </xdr:grpSpPr>
          <xdr:sp macro="" textlink="">
            <xdr:nvSpPr>
              <xdr:cNvPr id="110" name="Oval 62">
                <a:extLst>
                  <a:ext uri="{FF2B5EF4-FFF2-40B4-BE49-F238E27FC236}">
                    <a16:creationId xmlns:a16="http://schemas.microsoft.com/office/drawing/2014/main" id="{AD417AE6-155D-3AF7-534B-2A7011DC6B0D}"/>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AutoShape 63">
                <a:extLst>
                  <a:ext uri="{FF2B5EF4-FFF2-40B4-BE49-F238E27FC236}">
                    <a16:creationId xmlns:a16="http://schemas.microsoft.com/office/drawing/2014/main" id="{CF92E4F5-4EC7-73E0-DCE4-5BED1F3074E2}"/>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12" name="Group 68">
                <a:extLst>
                  <a:ext uri="{FF2B5EF4-FFF2-40B4-BE49-F238E27FC236}">
                    <a16:creationId xmlns:a16="http://schemas.microsoft.com/office/drawing/2014/main" id="{C098EBEE-129C-0C96-D588-A5C0BA52B518}"/>
                  </a:ext>
                </a:extLst>
              </xdr:cNvPr>
              <xdr:cNvGrpSpPr>
                <a:grpSpLocks/>
              </xdr:cNvGrpSpPr>
            </xdr:nvGrpSpPr>
            <xdr:grpSpPr bwMode="auto">
              <a:xfrm>
                <a:off x="116" y="382"/>
                <a:ext cx="18" cy="13"/>
                <a:chOff x="117" y="386"/>
                <a:chExt cx="18" cy="19"/>
              </a:xfrm>
            </xdr:grpSpPr>
            <xdr:sp macro="" textlink="">
              <xdr:nvSpPr>
                <xdr:cNvPr id="113" name="Line 66">
                  <a:extLst>
                    <a:ext uri="{FF2B5EF4-FFF2-40B4-BE49-F238E27FC236}">
                      <a16:creationId xmlns:a16="http://schemas.microsoft.com/office/drawing/2014/main" id="{D7D33456-2FE3-323E-3FB8-10436DA594BD}"/>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 name="Line 67">
                  <a:extLst>
                    <a:ext uri="{FF2B5EF4-FFF2-40B4-BE49-F238E27FC236}">
                      <a16:creationId xmlns:a16="http://schemas.microsoft.com/office/drawing/2014/main" id="{F0CA71B7-9C30-AFFB-53C0-0B139E52CABE}"/>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104" name="Group 70">
              <a:extLst>
                <a:ext uri="{FF2B5EF4-FFF2-40B4-BE49-F238E27FC236}">
                  <a16:creationId xmlns:a16="http://schemas.microsoft.com/office/drawing/2014/main" id="{4BCF8498-5FD3-4925-C4DA-9409E2AD4B05}"/>
                </a:ext>
              </a:extLst>
            </xdr:cNvPr>
            <xdr:cNvGrpSpPr>
              <a:grpSpLocks/>
            </xdr:cNvGrpSpPr>
          </xdr:nvGrpSpPr>
          <xdr:grpSpPr bwMode="auto">
            <a:xfrm>
              <a:off x="137" y="357"/>
              <a:ext cx="25" cy="29"/>
              <a:chOff x="112" y="356"/>
              <a:chExt cx="29" cy="39"/>
            </a:xfrm>
          </xdr:grpSpPr>
          <xdr:sp macro="" textlink="">
            <xdr:nvSpPr>
              <xdr:cNvPr id="105" name="Oval 71">
                <a:extLst>
                  <a:ext uri="{FF2B5EF4-FFF2-40B4-BE49-F238E27FC236}">
                    <a16:creationId xmlns:a16="http://schemas.microsoft.com/office/drawing/2014/main" id="{1F655AE8-48A9-58E3-3457-F67B0504EEA3}"/>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6" name="AutoShape 72">
                <a:extLst>
                  <a:ext uri="{FF2B5EF4-FFF2-40B4-BE49-F238E27FC236}">
                    <a16:creationId xmlns:a16="http://schemas.microsoft.com/office/drawing/2014/main" id="{2B850873-7C4C-2D6A-E95F-B8BC3B15B988}"/>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07" name="Group 73">
                <a:extLst>
                  <a:ext uri="{FF2B5EF4-FFF2-40B4-BE49-F238E27FC236}">
                    <a16:creationId xmlns:a16="http://schemas.microsoft.com/office/drawing/2014/main" id="{DE420B1C-1EC3-C475-D405-1EB7ADC0088C}"/>
                  </a:ext>
                </a:extLst>
              </xdr:cNvPr>
              <xdr:cNvGrpSpPr>
                <a:grpSpLocks/>
              </xdr:cNvGrpSpPr>
            </xdr:nvGrpSpPr>
            <xdr:grpSpPr bwMode="auto">
              <a:xfrm>
                <a:off x="116" y="382"/>
                <a:ext cx="18" cy="13"/>
                <a:chOff x="117" y="386"/>
                <a:chExt cx="18" cy="19"/>
              </a:xfrm>
            </xdr:grpSpPr>
            <xdr:sp macro="" textlink="">
              <xdr:nvSpPr>
                <xdr:cNvPr id="108" name="Line 74">
                  <a:extLst>
                    <a:ext uri="{FF2B5EF4-FFF2-40B4-BE49-F238E27FC236}">
                      <a16:creationId xmlns:a16="http://schemas.microsoft.com/office/drawing/2014/main" id="{B490BFE8-05DA-8A47-A62D-473C003D9148}"/>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Line 75">
                  <a:extLst>
                    <a:ext uri="{FF2B5EF4-FFF2-40B4-BE49-F238E27FC236}">
                      <a16:creationId xmlns:a16="http://schemas.microsoft.com/office/drawing/2014/main" id="{B1C4F5F6-0E32-ED30-8325-062D77CCFE0F}"/>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102" name="Text Box 77">
            <a:extLst>
              <a:ext uri="{FF2B5EF4-FFF2-40B4-BE49-F238E27FC236}">
                <a16:creationId xmlns:a16="http://schemas.microsoft.com/office/drawing/2014/main" id="{BF3A9594-F32D-BB2F-4D0F-53D9DC206D25}"/>
              </a:ext>
            </a:extLst>
          </xdr:cNvPr>
          <xdr:cNvSpPr txBox="1">
            <a:spLocks noChangeArrowheads="1"/>
          </xdr:cNvSpPr>
        </xdr:nvSpPr>
        <xdr:spPr bwMode="auto">
          <a:xfrm>
            <a:off x="13490407" y="2704072"/>
            <a:ext cx="361237" cy="157846"/>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Timp.</a:t>
            </a:r>
          </a:p>
        </xdr:txBody>
      </xdr:sp>
    </xdr:grpSp>
    <xdr:clientData/>
  </xdr:twoCellAnchor>
  <xdr:twoCellAnchor>
    <xdr:from>
      <xdr:col>23</xdr:col>
      <xdr:colOff>573617</xdr:colOff>
      <xdr:row>23</xdr:row>
      <xdr:rowOff>68791</xdr:rowOff>
    </xdr:from>
    <xdr:to>
      <xdr:col>24</xdr:col>
      <xdr:colOff>87842</xdr:colOff>
      <xdr:row>24</xdr:row>
      <xdr:rowOff>14816</xdr:rowOff>
    </xdr:to>
    <xdr:grpSp>
      <xdr:nvGrpSpPr>
        <xdr:cNvPr id="569" name="グループ化 568">
          <a:extLst>
            <a:ext uri="{FF2B5EF4-FFF2-40B4-BE49-F238E27FC236}">
              <a16:creationId xmlns:a16="http://schemas.microsoft.com/office/drawing/2014/main" id="{B36307EB-6224-D687-288E-87EB88D5DB51}"/>
            </a:ext>
          </a:extLst>
        </xdr:cNvPr>
        <xdr:cNvGrpSpPr/>
      </xdr:nvGrpSpPr>
      <xdr:grpSpPr>
        <a:xfrm>
          <a:off x="14432492" y="5764741"/>
          <a:ext cx="114300" cy="193675"/>
          <a:chOff x="12333817" y="3621616"/>
          <a:chExt cx="114300" cy="193675"/>
        </a:xfrm>
      </xdr:grpSpPr>
      <xdr:sp macro="" textlink="">
        <xdr:nvSpPr>
          <xdr:cNvPr id="116" name="Rectangle 210">
            <a:extLst>
              <a:ext uri="{FF2B5EF4-FFF2-40B4-BE49-F238E27FC236}">
                <a16:creationId xmlns:a16="http://schemas.microsoft.com/office/drawing/2014/main" id="{7306C06A-7AAC-D227-1966-54EF6CF26C6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Line 211">
            <a:extLst>
              <a:ext uri="{FF2B5EF4-FFF2-40B4-BE49-F238E27FC236}">
                <a16:creationId xmlns:a16="http://schemas.microsoft.com/office/drawing/2014/main" id="{9AE0F8AC-D72A-E6F5-75E7-0D7035EA4A1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212">
            <a:extLst>
              <a:ext uri="{FF2B5EF4-FFF2-40B4-BE49-F238E27FC236}">
                <a16:creationId xmlns:a16="http://schemas.microsoft.com/office/drawing/2014/main" id="{85562E00-D450-0FF3-91FC-6F097F3D809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480484</xdr:colOff>
      <xdr:row>24</xdr:row>
      <xdr:rowOff>135466</xdr:rowOff>
    </xdr:from>
    <xdr:to>
      <xdr:col>20</xdr:col>
      <xdr:colOff>577427</xdr:colOff>
      <xdr:row>24</xdr:row>
      <xdr:rowOff>230716</xdr:rowOff>
    </xdr:to>
    <xdr:sp macro="" textlink="">
      <xdr:nvSpPr>
        <xdr:cNvPr id="127" name="Oval 24">
          <a:extLst>
            <a:ext uri="{FF2B5EF4-FFF2-40B4-BE49-F238E27FC236}">
              <a16:creationId xmlns:a16="http://schemas.microsoft.com/office/drawing/2014/main" id="{78F89AF8-AAD1-F942-B279-E483EF82330B}"/>
            </a:ext>
          </a:extLst>
        </xdr:cNvPr>
        <xdr:cNvSpPr>
          <a:spLocks noChangeArrowheads="1"/>
        </xdr:cNvSpPr>
      </xdr:nvSpPr>
      <xdr:spPr bwMode="auto">
        <a:xfrm>
          <a:off x="12481984"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192616</xdr:colOff>
      <xdr:row>20</xdr:row>
      <xdr:rowOff>177800</xdr:rowOff>
    </xdr:from>
    <xdr:to>
      <xdr:col>24</xdr:col>
      <xdr:colOff>300616</xdr:colOff>
      <xdr:row>21</xdr:row>
      <xdr:rowOff>31800</xdr:rowOff>
    </xdr:to>
    <xdr:sp macro="" textlink="">
      <xdr:nvSpPr>
        <xdr:cNvPr id="522" name="Oval 348">
          <a:extLst>
            <a:ext uri="{FF2B5EF4-FFF2-40B4-BE49-F238E27FC236}">
              <a16:creationId xmlns:a16="http://schemas.microsoft.com/office/drawing/2014/main" id="{E262ED35-8300-9843-B86C-14FB943CBE69}"/>
            </a:ext>
          </a:extLst>
        </xdr:cNvPr>
        <xdr:cNvSpPr>
          <a:spLocks noChangeArrowheads="1"/>
        </xdr:cNvSpPr>
      </xdr:nvSpPr>
      <xdr:spPr bwMode="auto">
        <a:xfrm>
          <a:off x="14581716" y="5257800"/>
          <a:ext cx="108000" cy="108000"/>
        </a:xfrm>
        <a:prstGeom prst="ellipse">
          <a:avLst/>
        </a:prstGeom>
        <a:solidFill>
          <a:srgbClr val="000000"/>
        </a:solidFill>
        <a:ln w="9525">
          <a:solidFill>
            <a:srgbClr val="000000"/>
          </a:solidFill>
          <a:round/>
          <a:headEnd/>
          <a:tailEnd/>
        </a:ln>
      </xdr:spPr>
    </xdr:sp>
    <xdr:clientData/>
  </xdr:twoCellAnchor>
  <xdr:twoCellAnchor>
    <xdr:from>
      <xdr:col>15</xdr:col>
      <xdr:colOff>592667</xdr:colOff>
      <xdr:row>13</xdr:row>
      <xdr:rowOff>270933</xdr:rowOff>
    </xdr:from>
    <xdr:to>
      <xdr:col>16</xdr:col>
      <xdr:colOff>99534</xdr:colOff>
      <xdr:row>14</xdr:row>
      <xdr:rowOff>99533</xdr:rowOff>
    </xdr:to>
    <xdr:sp macro="" textlink="">
      <xdr:nvSpPr>
        <xdr:cNvPr id="523" name="Oval 348">
          <a:extLst>
            <a:ext uri="{FF2B5EF4-FFF2-40B4-BE49-F238E27FC236}">
              <a16:creationId xmlns:a16="http://schemas.microsoft.com/office/drawing/2014/main" id="{E9C0875A-56B7-A549-975B-E6B755031022}"/>
            </a:ext>
          </a:extLst>
        </xdr:cNvPr>
        <xdr:cNvSpPr>
          <a:spLocks noChangeArrowheads="1"/>
        </xdr:cNvSpPr>
      </xdr:nvSpPr>
      <xdr:spPr bwMode="auto">
        <a:xfrm>
          <a:off x="9609667" y="3666066"/>
          <a:ext cx="108000" cy="108000"/>
        </a:xfrm>
        <a:prstGeom prst="ellipse">
          <a:avLst/>
        </a:prstGeom>
        <a:solidFill>
          <a:srgbClr val="000000"/>
        </a:solidFill>
        <a:ln w="9525">
          <a:solidFill>
            <a:srgbClr val="000000"/>
          </a:solidFill>
          <a:round/>
          <a:headEnd/>
          <a:tailEnd/>
        </a:ln>
      </xdr:spPr>
    </xdr:sp>
    <xdr:clientData/>
  </xdr:twoCellAnchor>
  <xdr:twoCellAnchor>
    <xdr:from>
      <xdr:col>23</xdr:col>
      <xdr:colOff>351367</xdr:colOff>
      <xdr:row>15</xdr:row>
      <xdr:rowOff>182033</xdr:rowOff>
    </xdr:from>
    <xdr:to>
      <xdr:col>24</xdr:col>
      <xdr:colOff>448640</xdr:colOff>
      <xdr:row>16</xdr:row>
      <xdr:rowOff>181820</xdr:rowOff>
    </xdr:to>
    <xdr:grpSp>
      <xdr:nvGrpSpPr>
        <xdr:cNvPr id="526" name="グループ化 525">
          <a:extLst>
            <a:ext uri="{FF2B5EF4-FFF2-40B4-BE49-F238E27FC236}">
              <a16:creationId xmlns:a16="http://schemas.microsoft.com/office/drawing/2014/main" id="{8E2C9515-D25A-4E9B-8494-61464E4AC714}"/>
            </a:ext>
          </a:extLst>
        </xdr:cNvPr>
        <xdr:cNvGrpSpPr/>
      </xdr:nvGrpSpPr>
      <xdr:grpSpPr>
        <a:xfrm>
          <a:off x="14210242" y="3896783"/>
          <a:ext cx="697348" cy="247437"/>
          <a:chOff x="14486467" y="3953933"/>
          <a:chExt cx="698406" cy="279187"/>
        </a:xfrm>
      </xdr:grpSpPr>
      <xdr:sp macro="" textlink="">
        <xdr:nvSpPr>
          <xdr:cNvPr id="524" name="Text Box 100">
            <a:extLst>
              <a:ext uri="{FF2B5EF4-FFF2-40B4-BE49-F238E27FC236}">
                <a16:creationId xmlns:a16="http://schemas.microsoft.com/office/drawing/2014/main" id="{A32DE096-FD94-3344-B582-6E8931D5CD64}"/>
              </a:ext>
            </a:extLst>
          </xdr:cNvPr>
          <xdr:cNvSpPr txBox="1">
            <a:spLocks noChangeArrowheads="1"/>
          </xdr:cNvSpPr>
        </xdr:nvSpPr>
        <xdr:spPr bwMode="auto">
          <a:xfrm>
            <a:off x="14644873" y="3953933"/>
            <a:ext cx="540000" cy="180000"/>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Marimba</a:t>
            </a:r>
          </a:p>
        </xdr:txBody>
      </xdr:sp>
      <xdr:sp macro="" textlink="">
        <xdr:nvSpPr>
          <xdr:cNvPr id="525" name="AutoShape 108">
            <a:extLst>
              <a:ext uri="{FF2B5EF4-FFF2-40B4-BE49-F238E27FC236}">
                <a16:creationId xmlns:a16="http://schemas.microsoft.com/office/drawing/2014/main" id="{BD8E110D-BD58-5F4D-A176-CB8C10974078}"/>
              </a:ext>
            </a:extLst>
          </xdr:cNvPr>
          <xdr:cNvSpPr>
            <a:spLocks noChangeArrowheads="1"/>
          </xdr:cNvSpPr>
        </xdr:nvSpPr>
        <xdr:spPr bwMode="auto">
          <a:xfrm rot="13671745" flipH="1" flipV="1">
            <a:off x="14704227" y="3787842"/>
            <a:ext cx="227518" cy="66303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351374</xdr:colOff>
      <xdr:row>7</xdr:row>
      <xdr:rowOff>107950</xdr:rowOff>
    </xdr:from>
    <xdr:to>
      <xdr:col>23</xdr:col>
      <xdr:colOff>170723</xdr:colOff>
      <xdr:row>9</xdr:row>
      <xdr:rowOff>77259</xdr:rowOff>
    </xdr:to>
    <xdr:grpSp>
      <xdr:nvGrpSpPr>
        <xdr:cNvPr id="531" name="グループ化 530">
          <a:extLst>
            <a:ext uri="{FF2B5EF4-FFF2-40B4-BE49-F238E27FC236}">
              <a16:creationId xmlns:a16="http://schemas.microsoft.com/office/drawing/2014/main" id="{3A8260A5-F490-CCF5-BD49-4BF8B1D49CCF}"/>
            </a:ext>
          </a:extLst>
        </xdr:cNvPr>
        <xdr:cNvGrpSpPr/>
      </xdr:nvGrpSpPr>
      <xdr:grpSpPr>
        <a:xfrm>
          <a:off x="13610174" y="1841500"/>
          <a:ext cx="419424" cy="464609"/>
          <a:chOff x="14143574" y="1936750"/>
          <a:chExt cx="416249" cy="413809"/>
        </a:xfrm>
      </xdr:grpSpPr>
      <xdr:grpSp>
        <xdr:nvGrpSpPr>
          <xdr:cNvPr id="530" name="グループ化 529">
            <a:extLst>
              <a:ext uri="{FF2B5EF4-FFF2-40B4-BE49-F238E27FC236}">
                <a16:creationId xmlns:a16="http://schemas.microsoft.com/office/drawing/2014/main" id="{5471DB80-1F90-9264-82BA-C9F4A5A34A44}"/>
              </a:ext>
            </a:extLst>
          </xdr:cNvPr>
          <xdr:cNvGrpSpPr/>
        </xdr:nvGrpSpPr>
        <xdr:grpSpPr>
          <a:xfrm>
            <a:off x="14143574" y="2105025"/>
            <a:ext cx="416249" cy="245534"/>
            <a:chOff x="14143574" y="2105025"/>
            <a:chExt cx="416249" cy="245534"/>
          </a:xfrm>
        </xdr:grpSpPr>
        <xdr:sp macro="" textlink="">
          <xdr:nvSpPr>
            <xdr:cNvPr id="458" name="円柱 457">
              <a:extLst>
                <a:ext uri="{FF2B5EF4-FFF2-40B4-BE49-F238E27FC236}">
                  <a16:creationId xmlns:a16="http://schemas.microsoft.com/office/drawing/2014/main" id="{B7B599EC-1968-4410-AAD8-32A95FB3C42D}"/>
                </a:ext>
              </a:extLst>
            </xdr:cNvPr>
            <xdr:cNvSpPr/>
          </xdr:nvSpPr>
          <xdr:spPr bwMode="auto">
            <a:xfrm>
              <a:off x="14154247" y="2166408"/>
              <a:ext cx="96057" cy="14030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9" name="直線コネクタ 458">
              <a:extLst>
                <a:ext uri="{FF2B5EF4-FFF2-40B4-BE49-F238E27FC236}">
                  <a16:creationId xmlns:a16="http://schemas.microsoft.com/office/drawing/2014/main" id="{FD52AE4B-1D2B-4761-9D18-674FAF2D6DD6}"/>
                </a:ext>
              </a:extLst>
            </xdr:cNvPr>
            <xdr:cNvCxnSpPr/>
          </xdr:nvCxnSpPr>
          <xdr:spPr bwMode="auto">
            <a:xfrm>
              <a:off x="14143574" y="2236561"/>
              <a:ext cx="0" cy="8769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5B1B3C80-6B58-4D88-B292-C16504A2D66D}"/>
                </a:ext>
              </a:extLst>
            </xdr:cNvPr>
            <xdr:cNvCxnSpPr/>
          </xdr:nvCxnSpPr>
          <xdr:spPr bwMode="auto">
            <a:xfrm>
              <a:off x="14207612" y="2245330"/>
              <a:ext cx="0" cy="105228"/>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55" name="直線コネクタ 454">
              <a:extLst>
                <a:ext uri="{FF2B5EF4-FFF2-40B4-BE49-F238E27FC236}">
                  <a16:creationId xmlns:a16="http://schemas.microsoft.com/office/drawing/2014/main" id="{A6CE6A60-E107-499F-952D-050604F56A44}"/>
                </a:ext>
              </a:extLst>
            </xdr:cNvPr>
            <xdr:cNvCxnSpPr/>
          </xdr:nvCxnSpPr>
          <xdr:spPr bwMode="auto">
            <a:xfrm>
              <a:off x="14495785" y="2175177"/>
              <a:ext cx="0" cy="16661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6" name="フローチャート : 判断 599">
              <a:extLst>
                <a:ext uri="{FF2B5EF4-FFF2-40B4-BE49-F238E27FC236}">
                  <a16:creationId xmlns:a16="http://schemas.microsoft.com/office/drawing/2014/main" id="{EBF97E13-2E43-481F-BE00-D07D00509860}"/>
                </a:ext>
              </a:extLst>
            </xdr:cNvPr>
            <xdr:cNvSpPr/>
          </xdr:nvSpPr>
          <xdr:spPr bwMode="auto">
            <a:xfrm>
              <a:off x="14431746" y="2105025"/>
              <a:ext cx="128077" cy="5261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7" name="直線コネクタ 456">
              <a:extLst>
                <a:ext uri="{FF2B5EF4-FFF2-40B4-BE49-F238E27FC236}">
                  <a16:creationId xmlns:a16="http://schemas.microsoft.com/office/drawing/2014/main" id="{E91404D3-2F67-4885-9BF0-62E936CFE186}"/>
                </a:ext>
              </a:extLst>
            </xdr:cNvPr>
            <xdr:cNvCxnSpPr/>
          </xdr:nvCxnSpPr>
          <xdr:spPr bwMode="auto">
            <a:xfrm>
              <a:off x="14453092" y="2350559"/>
              <a:ext cx="96057"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3" name="フローチャート : 結合子 596">
              <a:extLst>
                <a:ext uri="{FF2B5EF4-FFF2-40B4-BE49-F238E27FC236}">
                  <a16:creationId xmlns:a16="http://schemas.microsoft.com/office/drawing/2014/main" id="{45190AFE-5C3C-44DE-9B23-A68CA5DB6558}"/>
                </a:ext>
              </a:extLst>
            </xdr:cNvPr>
            <xdr:cNvSpPr/>
          </xdr:nvSpPr>
          <xdr:spPr bwMode="auto">
            <a:xfrm>
              <a:off x="14239631" y="2113794"/>
              <a:ext cx="224134" cy="227995"/>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529" name="Text Box 77">
            <a:extLst>
              <a:ext uri="{FF2B5EF4-FFF2-40B4-BE49-F238E27FC236}">
                <a16:creationId xmlns:a16="http://schemas.microsoft.com/office/drawing/2014/main" id="{6F52BAF7-1B4A-3342-AE05-4DE5E2E2E405}"/>
              </a:ext>
            </a:extLst>
          </xdr:cNvPr>
          <xdr:cNvSpPr txBox="1">
            <a:spLocks noChangeArrowheads="1"/>
          </xdr:cNvSpPr>
        </xdr:nvSpPr>
        <xdr:spPr bwMode="auto">
          <a:xfrm>
            <a:off x="14166850" y="1936750"/>
            <a:ext cx="357460" cy="3937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Drum</a:t>
            </a:r>
          </a:p>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Set</a:t>
            </a:r>
          </a:p>
        </xdr:txBody>
      </xdr:sp>
    </xdr:grpSp>
    <xdr:clientData/>
  </xdr:twoCellAnchor>
  <xdr:twoCellAnchor>
    <xdr:from>
      <xdr:col>23</xdr:col>
      <xdr:colOff>273050</xdr:colOff>
      <xdr:row>8</xdr:row>
      <xdr:rowOff>69850</xdr:rowOff>
    </xdr:from>
    <xdr:to>
      <xdr:col>24</xdr:col>
      <xdr:colOff>109844</xdr:colOff>
      <xdr:row>9</xdr:row>
      <xdr:rowOff>109198</xdr:rowOff>
    </xdr:to>
    <xdr:grpSp>
      <xdr:nvGrpSpPr>
        <xdr:cNvPr id="532" name="グループ化 531">
          <a:extLst>
            <a:ext uri="{FF2B5EF4-FFF2-40B4-BE49-F238E27FC236}">
              <a16:creationId xmlns:a16="http://schemas.microsoft.com/office/drawing/2014/main" id="{6BDDB387-0D81-9946-9DD6-AB4C5E91AFD7}"/>
            </a:ext>
          </a:extLst>
        </xdr:cNvPr>
        <xdr:cNvGrpSpPr/>
      </xdr:nvGrpSpPr>
      <xdr:grpSpPr>
        <a:xfrm>
          <a:off x="14131925" y="2051050"/>
          <a:ext cx="436869" cy="286998"/>
          <a:chOff x="2910840" y="6104889"/>
          <a:chExt cx="432000" cy="318748"/>
        </a:xfrm>
      </xdr:grpSpPr>
      <xdr:sp macro="" textlink="">
        <xdr:nvSpPr>
          <xdr:cNvPr id="533" name="Text Box 125">
            <a:extLst>
              <a:ext uri="{FF2B5EF4-FFF2-40B4-BE49-F238E27FC236}">
                <a16:creationId xmlns:a16="http://schemas.microsoft.com/office/drawing/2014/main" id="{EF79B930-6357-6621-548C-F608860AE9AD}"/>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和太鼓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34" name="Group 126">
            <a:extLst>
              <a:ext uri="{FF2B5EF4-FFF2-40B4-BE49-F238E27FC236}">
                <a16:creationId xmlns:a16="http://schemas.microsoft.com/office/drawing/2014/main" id="{B008B5F9-BF4D-278C-CC2A-62F7E792360B}"/>
              </a:ext>
            </a:extLst>
          </xdr:cNvPr>
          <xdr:cNvGrpSpPr>
            <a:grpSpLocks/>
          </xdr:cNvGrpSpPr>
        </xdr:nvGrpSpPr>
        <xdr:grpSpPr bwMode="auto">
          <a:xfrm>
            <a:off x="3015047" y="6104889"/>
            <a:ext cx="161223" cy="285222"/>
            <a:chOff x="78" y="435"/>
            <a:chExt cx="17" cy="25"/>
          </a:xfrm>
        </xdr:grpSpPr>
        <xdr:grpSp>
          <xdr:nvGrpSpPr>
            <xdr:cNvPr id="535" name="Group 127">
              <a:extLst>
                <a:ext uri="{FF2B5EF4-FFF2-40B4-BE49-F238E27FC236}">
                  <a16:creationId xmlns:a16="http://schemas.microsoft.com/office/drawing/2014/main" id="{93B4DA50-AB54-0F07-F2EA-B0359B1A8C87}"/>
                </a:ext>
              </a:extLst>
            </xdr:cNvPr>
            <xdr:cNvGrpSpPr>
              <a:grpSpLocks/>
            </xdr:cNvGrpSpPr>
          </xdr:nvGrpSpPr>
          <xdr:grpSpPr bwMode="auto">
            <a:xfrm>
              <a:off x="81" y="449"/>
              <a:ext cx="12" cy="11"/>
              <a:chOff x="186" y="400"/>
              <a:chExt cx="18" cy="18"/>
            </a:xfrm>
          </xdr:grpSpPr>
          <xdr:sp macro="" textlink="">
            <xdr:nvSpPr>
              <xdr:cNvPr id="537" name="Line 128">
                <a:extLst>
                  <a:ext uri="{FF2B5EF4-FFF2-40B4-BE49-F238E27FC236}">
                    <a16:creationId xmlns:a16="http://schemas.microsoft.com/office/drawing/2014/main" id="{1AAD4C9B-EC83-36ED-B8BD-BA87D9C27DC4}"/>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8" name="Line 129">
                <a:extLst>
                  <a:ext uri="{FF2B5EF4-FFF2-40B4-BE49-F238E27FC236}">
                    <a16:creationId xmlns:a16="http://schemas.microsoft.com/office/drawing/2014/main" id="{15DBF5A5-2DB6-DD6D-49FB-54ED2848DDBD}"/>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36" name="AutoShape 130">
              <a:extLst>
                <a:ext uri="{FF2B5EF4-FFF2-40B4-BE49-F238E27FC236}">
                  <a16:creationId xmlns:a16="http://schemas.microsoft.com/office/drawing/2014/main" id="{2EE919DA-A383-1AA8-19B1-98FDE0D67982}"/>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82550</xdr:colOff>
      <xdr:row>8</xdr:row>
      <xdr:rowOff>76200</xdr:rowOff>
    </xdr:from>
    <xdr:to>
      <xdr:col>24</xdr:col>
      <xdr:colOff>516243</xdr:colOff>
      <xdr:row>9</xdr:row>
      <xdr:rowOff>115548</xdr:rowOff>
    </xdr:to>
    <xdr:grpSp>
      <xdr:nvGrpSpPr>
        <xdr:cNvPr id="539" name="グループ化 538">
          <a:extLst>
            <a:ext uri="{FF2B5EF4-FFF2-40B4-BE49-F238E27FC236}">
              <a16:creationId xmlns:a16="http://schemas.microsoft.com/office/drawing/2014/main" id="{0426DEBF-0561-DF45-9EE0-418CEB8A4090}"/>
            </a:ext>
          </a:extLst>
        </xdr:cNvPr>
        <xdr:cNvGrpSpPr/>
      </xdr:nvGrpSpPr>
      <xdr:grpSpPr>
        <a:xfrm>
          <a:off x="14541500" y="2057400"/>
          <a:ext cx="433693" cy="286998"/>
          <a:chOff x="2910840" y="6104889"/>
          <a:chExt cx="432000" cy="318748"/>
        </a:xfrm>
      </xdr:grpSpPr>
      <xdr:sp macro="" textlink="">
        <xdr:nvSpPr>
          <xdr:cNvPr id="540" name="Text Box 125">
            <a:extLst>
              <a:ext uri="{FF2B5EF4-FFF2-40B4-BE49-F238E27FC236}">
                <a16:creationId xmlns:a16="http://schemas.microsoft.com/office/drawing/2014/main" id="{10ED76D1-4F6D-632B-4CDD-2E3E54A39B30}"/>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締太鼓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41" name="Group 126">
            <a:extLst>
              <a:ext uri="{FF2B5EF4-FFF2-40B4-BE49-F238E27FC236}">
                <a16:creationId xmlns:a16="http://schemas.microsoft.com/office/drawing/2014/main" id="{C0FEA317-BA02-C541-FB37-78F8BC40A792}"/>
              </a:ext>
            </a:extLst>
          </xdr:cNvPr>
          <xdr:cNvGrpSpPr>
            <a:grpSpLocks/>
          </xdr:cNvGrpSpPr>
        </xdr:nvGrpSpPr>
        <xdr:grpSpPr bwMode="auto">
          <a:xfrm>
            <a:off x="3015047" y="6104889"/>
            <a:ext cx="161223" cy="285222"/>
            <a:chOff x="78" y="435"/>
            <a:chExt cx="17" cy="25"/>
          </a:xfrm>
        </xdr:grpSpPr>
        <xdr:grpSp>
          <xdr:nvGrpSpPr>
            <xdr:cNvPr id="542" name="Group 127">
              <a:extLst>
                <a:ext uri="{FF2B5EF4-FFF2-40B4-BE49-F238E27FC236}">
                  <a16:creationId xmlns:a16="http://schemas.microsoft.com/office/drawing/2014/main" id="{08EEB9E7-D7CD-331D-7252-4E805C2D904A}"/>
                </a:ext>
              </a:extLst>
            </xdr:cNvPr>
            <xdr:cNvGrpSpPr>
              <a:grpSpLocks/>
            </xdr:cNvGrpSpPr>
          </xdr:nvGrpSpPr>
          <xdr:grpSpPr bwMode="auto">
            <a:xfrm>
              <a:off x="81" y="449"/>
              <a:ext cx="12" cy="11"/>
              <a:chOff x="186" y="400"/>
              <a:chExt cx="18" cy="18"/>
            </a:xfrm>
          </xdr:grpSpPr>
          <xdr:sp macro="" textlink="">
            <xdr:nvSpPr>
              <xdr:cNvPr id="544" name="Line 128">
                <a:extLst>
                  <a:ext uri="{FF2B5EF4-FFF2-40B4-BE49-F238E27FC236}">
                    <a16:creationId xmlns:a16="http://schemas.microsoft.com/office/drawing/2014/main" id="{D4462B35-E5C2-CDB2-6654-2BB0979AB723}"/>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5" name="Line 129">
                <a:extLst>
                  <a:ext uri="{FF2B5EF4-FFF2-40B4-BE49-F238E27FC236}">
                    <a16:creationId xmlns:a16="http://schemas.microsoft.com/office/drawing/2014/main" id="{7BA146BC-451B-5B48-1F91-B6FC24A266F9}"/>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43" name="AutoShape 130">
              <a:extLst>
                <a:ext uri="{FF2B5EF4-FFF2-40B4-BE49-F238E27FC236}">
                  <a16:creationId xmlns:a16="http://schemas.microsoft.com/office/drawing/2014/main" id="{25A0DB8D-0018-F024-2055-A52D63E4885C}"/>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270932</xdr:colOff>
      <xdr:row>15</xdr:row>
      <xdr:rowOff>203200</xdr:rowOff>
    </xdr:from>
    <xdr:to>
      <xdr:col>23</xdr:col>
      <xdr:colOff>311150</xdr:colOff>
      <xdr:row>16</xdr:row>
      <xdr:rowOff>184149</xdr:rowOff>
    </xdr:to>
    <xdr:grpSp>
      <xdr:nvGrpSpPr>
        <xdr:cNvPr id="546" name="グループ化 545">
          <a:extLst>
            <a:ext uri="{FF2B5EF4-FFF2-40B4-BE49-F238E27FC236}">
              <a16:creationId xmlns:a16="http://schemas.microsoft.com/office/drawing/2014/main" id="{BCEA8411-6A5E-0E41-B0E2-A4BEBC9012AB}"/>
            </a:ext>
          </a:extLst>
        </xdr:cNvPr>
        <xdr:cNvGrpSpPr/>
      </xdr:nvGrpSpPr>
      <xdr:grpSpPr>
        <a:xfrm>
          <a:off x="13529732" y="3917950"/>
          <a:ext cx="640293" cy="228599"/>
          <a:chOff x="3696128" y="5393690"/>
          <a:chExt cx="635329" cy="260349"/>
        </a:xfrm>
      </xdr:grpSpPr>
      <xdr:sp macro="" textlink="">
        <xdr:nvSpPr>
          <xdr:cNvPr id="547" name="Text Box 110">
            <a:extLst>
              <a:ext uri="{FF2B5EF4-FFF2-40B4-BE49-F238E27FC236}">
                <a16:creationId xmlns:a16="http://schemas.microsoft.com/office/drawing/2014/main" id="{509C8196-8D6C-CEC6-AF4E-1DFBEE7095F2}"/>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Vibraphone</a:t>
            </a:r>
          </a:p>
        </xdr:txBody>
      </xdr:sp>
      <xdr:sp macro="" textlink="">
        <xdr:nvSpPr>
          <xdr:cNvPr id="548" name="AutoShape 111">
            <a:extLst>
              <a:ext uri="{FF2B5EF4-FFF2-40B4-BE49-F238E27FC236}">
                <a16:creationId xmlns:a16="http://schemas.microsoft.com/office/drawing/2014/main" id="{BF804ED6-DFFD-3D7C-9DB2-FD95E7CFE50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302682</xdr:colOff>
      <xdr:row>14</xdr:row>
      <xdr:rowOff>107950</xdr:rowOff>
    </xdr:from>
    <xdr:to>
      <xdr:col>23</xdr:col>
      <xdr:colOff>247650</xdr:colOff>
      <xdr:row>14</xdr:row>
      <xdr:rowOff>260350</xdr:rowOff>
    </xdr:to>
    <xdr:grpSp>
      <xdr:nvGrpSpPr>
        <xdr:cNvPr id="549" name="グループ化 548">
          <a:extLst>
            <a:ext uri="{FF2B5EF4-FFF2-40B4-BE49-F238E27FC236}">
              <a16:creationId xmlns:a16="http://schemas.microsoft.com/office/drawing/2014/main" id="{1BE1E24C-90F5-59F2-36AE-C54D59F11C91}"/>
            </a:ext>
          </a:extLst>
        </xdr:cNvPr>
        <xdr:cNvGrpSpPr/>
      </xdr:nvGrpSpPr>
      <xdr:grpSpPr>
        <a:xfrm>
          <a:off x="13561482" y="3575050"/>
          <a:ext cx="545043" cy="142875"/>
          <a:chOff x="3696128" y="5393690"/>
          <a:chExt cx="635329" cy="260349"/>
        </a:xfrm>
      </xdr:grpSpPr>
      <xdr:sp macro="" textlink="">
        <xdr:nvSpPr>
          <xdr:cNvPr id="550" name="Text Box 110">
            <a:extLst>
              <a:ext uri="{FF2B5EF4-FFF2-40B4-BE49-F238E27FC236}">
                <a16:creationId xmlns:a16="http://schemas.microsoft.com/office/drawing/2014/main" id="{0B5D210B-AB4F-D9A3-887E-A14418A6FBEA}"/>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Xylophone</a:t>
            </a:r>
          </a:p>
        </xdr:txBody>
      </xdr:sp>
      <xdr:sp macro="" textlink="">
        <xdr:nvSpPr>
          <xdr:cNvPr id="551" name="AutoShape 111">
            <a:extLst>
              <a:ext uri="{FF2B5EF4-FFF2-40B4-BE49-F238E27FC236}">
                <a16:creationId xmlns:a16="http://schemas.microsoft.com/office/drawing/2014/main" id="{AF3EA979-984C-3CB3-D548-61955EAD28E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clientData/>
  </xdr:twoCellAnchor>
  <xdr:twoCellAnchor>
    <xdr:from>
      <xdr:col>23</xdr:col>
      <xdr:colOff>438150</xdr:colOff>
      <xdr:row>14</xdr:row>
      <xdr:rowOff>69850</xdr:rowOff>
    </xdr:from>
    <xdr:to>
      <xdr:col>24</xdr:col>
      <xdr:colOff>385096</xdr:colOff>
      <xdr:row>14</xdr:row>
      <xdr:rowOff>263524</xdr:rowOff>
    </xdr:to>
    <xdr:grpSp>
      <xdr:nvGrpSpPr>
        <xdr:cNvPr id="552" name="グループ化 551">
          <a:extLst>
            <a:ext uri="{FF2B5EF4-FFF2-40B4-BE49-F238E27FC236}">
              <a16:creationId xmlns:a16="http://schemas.microsoft.com/office/drawing/2014/main" id="{718A96F9-B9B2-0C4E-A679-E0A7F12DDFCF}"/>
            </a:ext>
          </a:extLst>
        </xdr:cNvPr>
        <xdr:cNvGrpSpPr/>
      </xdr:nvGrpSpPr>
      <xdr:grpSpPr>
        <a:xfrm>
          <a:off x="14297025" y="3536950"/>
          <a:ext cx="547021" cy="174624"/>
          <a:chOff x="3291840" y="5856605"/>
          <a:chExt cx="542152" cy="193674"/>
        </a:xfrm>
      </xdr:grpSpPr>
      <xdr:sp macro="" textlink="">
        <xdr:nvSpPr>
          <xdr:cNvPr id="553" name="Text Box 113">
            <a:extLst>
              <a:ext uri="{FF2B5EF4-FFF2-40B4-BE49-F238E27FC236}">
                <a16:creationId xmlns:a16="http://schemas.microsoft.com/office/drawing/2014/main" id="{DB45C121-F5E8-A0F5-87B3-E2B7B7974811}"/>
              </a:ext>
            </a:extLst>
          </xdr:cNvPr>
          <xdr:cNvSpPr txBox="1">
            <a:spLocks noChangeArrowheads="1"/>
          </xdr:cNvSpPr>
        </xdr:nvSpPr>
        <xdr:spPr bwMode="auto">
          <a:xfrm>
            <a:off x="3293992" y="5856605"/>
            <a:ext cx="540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Glock.</a:t>
            </a:r>
          </a:p>
        </xdr:txBody>
      </xdr:sp>
      <xdr:sp macro="" textlink="">
        <xdr:nvSpPr>
          <xdr:cNvPr id="554" name="AutoShape 114">
            <a:extLst>
              <a:ext uri="{FF2B5EF4-FFF2-40B4-BE49-F238E27FC236}">
                <a16:creationId xmlns:a16="http://schemas.microsoft.com/office/drawing/2014/main" id="{5F7D3414-246A-9AB6-A0C1-0F2635A8F72A}"/>
              </a:ext>
            </a:extLst>
          </xdr:cNvPr>
          <xdr:cNvSpPr>
            <a:spLocks noChangeArrowheads="1"/>
          </xdr:cNvSpPr>
        </xdr:nvSpPr>
        <xdr:spPr bwMode="auto">
          <a:xfrm rot="13671745" flipH="1" flipV="1">
            <a:off x="3411559" y="5763599"/>
            <a:ext cx="166961" cy="406400"/>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absolute">
    <xdr:from>
      <xdr:col>24</xdr:col>
      <xdr:colOff>234950</xdr:colOff>
      <xdr:row>10</xdr:row>
      <xdr:rowOff>99483</xdr:rowOff>
    </xdr:from>
    <xdr:to>
      <xdr:col>24</xdr:col>
      <xdr:colOff>561424</xdr:colOff>
      <xdr:row>11</xdr:row>
      <xdr:rowOff>28991</xdr:rowOff>
    </xdr:to>
    <xdr:grpSp>
      <xdr:nvGrpSpPr>
        <xdr:cNvPr id="555" name="図形グループ 2113">
          <a:extLst>
            <a:ext uri="{FF2B5EF4-FFF2-40B4-BE49-F238E27FC236}">
              <a16:creationId xmlns:a16="http://schemas.microsoft.com/office/drawing/2014/main" id="{4398C708-1062-2A43-BC70-DFA9BCB6D77A}"/>
            </a:ext>
          </a:extLst>
        </xdr:cNvPr>
        <xdr:cNvGrpSpPr/>
      </xdr:nvGrpSpPr>
      <xdr:grpSpPr>
        <a:xfrm>
          <a:off x="14693900" y="2575983"/>
          <a:ext cx="326474" cy="177158"/>
          <a:chOff x="2030434" y="4787900"/>
          <a:chExt cx="326474" cy="179274"/>
        </a:xfrm>
      </xdr:grpSpPr>
      <xdr:grpSp>
        <xdr:nvGrpSpPr>
          <xdr:cNvPr id="556" name="図形グループ 2114">
            <a:extLst>
              <a:ext uri="{FF2B5EF4-FFF2-40B4-BE49-F238E27FC236}">
                <a16:creationId xmlns:a16="http://schemas.microsoft.com/office/drawing/2014/main" id="{7C23D3AC-4473-7D60-D70A-10AC698B81FC}"/>
              </a:ext>
            </a:extLst>
          </xdr:cNvPr>
          <xdr:cNvGrpSpPr/>
        </xdr:nvGrpSpPr>
        <xdr:grpSpPr>
          <a:xfrm>
            <a:off x="2081737" y="4787900"/>
            <a:ext cx="182037" cy="155216"/>
            <a:chOff x="2081737" y="4787900"/>
            <a:chExt cx="182037" cy="155216"/>
          </a:xfrm>
        </xdr:grpSpPr>
        <xdr:sp macro="" textlink="">
          <xdr:nvSpPr>
            <xdr:cNvPr id="558" name="AutoShape 13">
              <a:extLst>
                <a:ext uri="{FF2B5EF4-FFF2-40B4-BE49-F238E27FC236}">
                  <a16:creationId xmlns:a16="http://schemas.microsoft.com/office/drawing/2014/main" id="{26C7A72A-3B96-EAF5-E09A-2F92785DFCE9}"/>
                </a:ext>
              </a:extLst>
            </xdr:cNvPr>
            <xdr:cNvSpPr>
              <a:spLocks noChangeArrowheads="1"/>
            </xdr:cNvSpPr>
          </xdr:nvSpPr>
          <xdr:spPr bwMode="auto">
            <a:xfrm>
              <a:off x="2081737" y="4787900"/>
              <a:ext cx="182037" cy="62441"/>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nvGrpSpPr>
            <xdr:cNvPr id="559" name="Group 237">
              <a:extLst>
                <a:ext uri="{FF2B5EF4-FFF2-40B4-BE49-F238E27FC236}">
                  <a16:creationId xmlns:a16="http://schemas.microsoft.com/office/drawing/2014/main" id="{EF69D809-33EF-DA2D-8753-EDEEFCDEE6BF}"/>
                </a:ext>
              </a:extLst>
            </xdr:cNvPr>
            <xdr:cNvGrpSpPr>
              <a:grpSpLocks/>
            </xdr:cNvGrpSpPr>
          </xdr:nvGrpSpPr>
          <xdr:grpSpPr bwMode="auto">
            <a:xfrm>
              <a:off x="2120572" y="4851399"/>
              <a:ext cx="90237" cy="91717"/>
              <a:chOff x="199" y="472"/>
              <a:chExt cx="15" cy="20"/>
            </a:xfrm>
          </xdr:grpSpPr>
          <xdr:sp macro="" textlink="">
            <xdr:nvSpPr>
              <xdr:cNvPr id="560" name="Line 239">
                <a:extLst>
                  <a:ext uri="{FF2B5EF4-FFF2-40B4-BE49-F238E27FC236}">
                    <a16:creationId xmlns:a16="http://schemas.microsoft.com/office/drawing/2014/main" id="{E9016016-179D-2A09-8398-6AAC30A49512}"/>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sp macro="" textlink="">
            <xdr:nvSpPr>
              <xdr:cNvPr id="561" name="Line 240">
                <a:extLst>
                  <a:ext uri="{FF2B5EF4-FFF2-40B4-BE49-F238E27FC236}">
                    <a16:creationId xmlns:a16="http://schemas.microsoft.com/office/drawing/2014/main" id="{9A8759FE-56B9-D0C2-7AFF-6C7E326C8BC0}"/>
                  </a:ext>
                </a:extLst>
              </xdr:cNvPr>
              <xdr:cNvSpPr>
                <a:spLocks noChangeShapeType="1"/>
              </xdr:cNvSpPr>
            </xdr:nvSpPr>
            <xdr:spPr bwMode="auto">
              <a:xfrm flipV="1">
                <a:off x="199" y="492"/>
                <a:ext cx="1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grpSp>
      </xdr:grpSp>
      <xdr:sp macro="" textlink="">
        <xdr:nvSpPr>
          <xdr:cNvPr id="557" name="Text Box 82">
            <a:extLst>
              <a:ext uri="{FF2B5EF4-FFF2-40B4-BE49-F238E27FC236}">
                <a16:creationId xmlns:a16="http://schemas.microsoft.com/office/drawing/2014/main" id="{64D31653-6AEB-1348-AEBB-EDB98770C9FB}"/>
              </a:ext>
            </a:extLst>
          </xdr:cNvPr>
          <xdr:cNvSpPr txBox="1">
            <a:spLocks noChangeArrowheads="1"/>
          </xdr:cNvSpPr>
        </xdr:nvSpPr>
        <xdr:spPr bwMode="auto">
          <a:xfrm>
            <a:off x="2030434" y="4806899"/>
            <a:ext cx="326474" cy="160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cs typeface="ＭＳ 明朝"/>
              </a:rPr>
              <a:t>Table</a:t>
            </a:r>
          </a:p>
        </xdr:txBody>
      </xdr:sp>
    </xdr:grpSp>
    <xdr:clientData/>
  </xdr:twoCellAnchor>
  <xdr:twoCellAnchor>
    <xdr:from>
      <xdr:col>9</xdr:col>
      <xdr:colOff>355600</xdr:colOff>
      <xdr:row>8</xdr:row>
      <xdr:rowOff>203200</xdr:rowOff>
    </xdr:from>
    <xdr:to>
      <xdr:col>10</xdr:col>
      <xdr:colOff>114467</xdr:colOff>
      <xdr:row>9</xdr:row>
      <xdr:rowOff>129200</xdr:rowOff>
    </xdr:to>
    <xdr:sp macro="" textlink="">
      <xdr:nvSpPr>
        <xdr:cNvPr id="562" name="Text Box 154">
          <a:extLst>
            <a:ext uri="{FF2B5EF4-FFF2-40B4-BE49-F238E27FC236}">
              <a16:creationId xmlns:a16="http://schemas.microsoft.com/office/drawing/2014/main" id="{237CF3EC-7750-B841-BEA9-639A1C8C1F3A}"/>
            </a:ext>
          </a:extLst>
        </xdr:cNvPr>
        <xdr:cNvSpPr txBox="1">
          <a:spLocks noChangeArrowheads="1"/>
        </xdr:cNvSpPr>
      </xdr:nvSpPr>
      <xdr:spPr bwMode="auto">
        <a:xfrm>
          <a:off x="5765800" y="2235200"/>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10.8m</a:t>
          </a:r>
        </a:p>
      </xdr:txBody>
    </xdr:sp>
    <xdr:clientData/>
  </xdr:twoCellAnchor>
  <xdr:twoCellAnchor>
    <xdr:from>
      <xdr:col>17</xdr:col>
      <xdr:colOff>11771</xdr:colOff>
      <xdr:row>8</xdr:row>
      <xdr:rowOff>218922</xdr:rowOff>
    </xdr:from>
    <xdr:to>
      <xdr:col>18</xdr:col>
      <xdr:colOff>453065</xdr:colOff>
      <xdr:row>23</xdr:row>
      <xdr:rowOff>38533</xdr:rowOff>
    </xdr:to>
    <xdr:grpSp>
      <xdr:nvGrpSpPr>
        <xdr:cNvPr id="567" name="グループ化 566">
          <a:extLst>
            <a:ext uri="{FF2B5EF4-FFF2-40B4-BE49-F238E27FC236}">
              <a16:creationId xmlns:a16="http://schemas.microsoft.com/office/drawing/2014/main" id="{AEA0CFC1-5336-87C0-DBA0-4DBCF95B72DF}"/>
            </a:ext>
          </a:extLst>
        </xdr:cNvPr>
        <xdr:cNvGrpSpPr/>
      </xdr:nvGrpSpPr>
      <xdr:grpSpPr>
        <a:xfrm>
          <a:off x="10213046" y="2200122"/>
          <a:ext cx="1098519" cy="3534361"/>
          <a:chOff x="10290307" y="2250922"/>
          <a:chExt cx="1101694" cy="3629611"/>
        </a:xfrm>
      </xdr:grpSpPr>
      <xdr:sp macro="" textlink="">
        <xdr:nvSpPr>
          <xdr:cNvPr id="17" name="AutoShape 58">
            <a:extLst>
              <a:ext uri="{FF2B5EF4-FFF2-40B4-BE49-F238E27FC236}">
                <a16:creationId xmlns:a16="http://schemas.microsoft.com/office/drawing/2014/main" id="{00000000-0008-0000-0400-000011000000}"/>
              </a:ext>
            </a:extLst>
          </xdr:cNvPr>
          <xdr:cNvSpPr>
            <a:spLocks noChangeArrowheads="1"/>
          </xdr:cNvSpPr>
        </xdr:nvSpPr>
        <xdr:spPr bwMode="auto">
          <a:xfrm rot="20513739" flipH="1">
            <a:off x="10290307" y="2250922"/>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4" name="AutoShape 58">
            <a:extLst>
              <a:ext uri="{FF2B5EF4-FFF2-40B4-BE49-F238E27FC236}">
                <a16:creationId xmlns:a16="http://schemas.microsoft.com/office/drawing/2014/main" id="{80F6ED41-CEC6-F144-B162-EB7381D10947}"/>
              </a:ext>
            </a:extLst>
          </xdr:cNvPr>
          <xdr:cNvSpPr>
            <a:spLocks noChangeArrowheads="1"/>
          </xdr:cNvSpPr>
        </xdr:nvSpPr>
        <xdr:spPr bwMode="auto">
          <a:xfrm rot="20513739" flipH="1">
            <a:off x="10583333" y="3149600"/>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5" name="AutoShape 58">
            <a:extLst>
              <a:ext uri="{FF2B5EF4-FFF2-40B4-BE49-F238E27FC236}">
                <a16:creationId xmlns:a16="http://schemas.microsoft.com/office/drawing/2014/main" id="{06E17351-6CBD-D04F-AC65-3528DBDBC7FD}"/>
              </a:ext>
            </a:extLst>
          </xdr:cNvPr>
          <xdr:cNvSpPr>
            <a:spLocks noChangeArrowheads="1"/>
          </xdr:cNvSpPr>
        </xdr:nvSpPr>
        <xdr:spPr bwMode="auto">
          <a:xfrm rot="20513739" flipH="1">
            <a:off x="10879668" y="4047068"/>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6" name="AutoShape 58">
            <a:extLst>
              <a:ext uri="{FF2B5EF4-FFF2-40B4-BE49-F238E27FC236}">
                <a16:creationId xmlns:a16="http://schemas.microsoft.com/office/drawing/2014/main" id="{E2A3325C-01FD-A14B-9C0E-E229A8342774}"/>
              </a:ext>
            </a:extLst>
          </xdr:cNvPr>
          <xdr:cNvSpPr>
            <a:spLocks noChangeArrowheads="1"/>
          </xdr:cNvSpPr>
        </xdr:nvSpPr>
        <xdr:spPr bwMode="auto">
          <a:xfrm rot="20513739" flipH="1">
            <a:off x="11176001" y="49445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247650</xdr:colOff>
      <xdr:row>25</xdr:row>
      <xdr:rowOff>25400</xdr:rowOff>
    </xdr:from>
    <xdr:to>
      <xdr:col>20</xdr:col>
      <xdr:colOff>361950</xdr:colOff>
      <xdr:row>25</xdr:row>
      <xdr:rowOff>219075</xdr:rowOff>
    </xdr:to>
    <xdr:grpSp>
      <xdr:nvGrpSpPr>
        <xdr:cNvPr id="570" name="グループ化 569">
          <a:extLst>
            <a:ext uri="{FF2B5EF4-FFF2-40B4-BE49-F238E27FC236}">
              <a16:creationId xmlns:a16="http://schemas.microsoft.com/office/drawing/2014/main" id="{1350BB55-0C66-F319-E433-5326612A57B6}"/>
            </a:ext>
          </a:extLst>
        </xdr:cNvPr>
        <xdr:cNvGrpSpPr/>
      </xdr:nvGrpSpPr>
      <xdr:grpSpPr>
        <a:xfrm>
          <a:off x="12306300" y="6216650"/>
          <a:ext cx="114300" cy="193675"/>
          <a:chOff x="12333817" y="3621616"/>
          <a:chExt cx="114300" cy="193675"/>
        </a:xfrm>
      </xdr:grpSpPr>
      <xdr:sp macro="" textlink="">
        <xdr:nvSpPr>
          <xdr:cNvPr id="571" name="Rectangle 210">
            <a:extLst>
              <a:ext uri="{FF2B5EF4-FFF2-40B4-BE49-F238E27FC236}">
                <a16:creationId xmlns:a16="http://schemas.microsoft.com/office/drawing/2014/main" id="{97DC38AE-0022-8CDF-7288-F879AAB1B90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72" name="Line 211">
            <a:extLst>
              <a:ext uri="{FF2B5EF4-FFF2-40B4-BE49-F238E27FC236}">
                <a16:creationId xmlns:a16="http://schemas.microsoft.com/office/drawing/2014/main" id="{B80C28B5-95A5-17F8-ED42-6C7BB29DDB9C}"/>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3" name="Line 212">
            <a:extLst>
              <a:ext uri="{FF2B5EF4-FFF2-40B4-BE49-F238E27FC236}">
                <a16:creationId xmlns:a16="http://schemas.microsoft.com/office/drawing/2014/main" id="{121513B5-25E7-2BA5-F359-D8B7F84C70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258657</xdr:colOff>
      <xdr:row>24</xdr:row>
      <xdr:rowOff>139700</xdr:rowOff>
    </xdr:from>
    <xdr:to>
      <xdr:col>20</xdr:col>
      <xdr:colOff>355600</xdr:colOff>
      <xdr:row>24</xdr:row>
      <xdr:rowOff>234950</xdr:rowOff>
    </xdr:to>
    <xdr:sp macro="" textlink="">
      <xdr:nvSpPr>
        <xdr:cNvPr id="574" name="Oval 24">
          <a:extLst>
            <a:ext uri="{FF2B5EF4-FFF2-40B4-BE49-F238E27FC236}">
              <a16:creationId xmlns:a16="http://schemas.microsoft.com/office/drawing/2014/main" id="{61D75A47-F863-B658-85E7-90AAD5D6970C}"/>
            </a:ext>
          </a:extLst>
        </xdr:cNvPr>
        <xdr:cNvSpPr>
          <a:spLocks noChangeArrowheads="1"/>
        </xdr:cNvSpPr>
      </xdr:nvSpPr>
      <xdr:spPr bwMode="auto">
        <a:xfrm>
          <a:off x="12260157" y="62357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476250</xdr:colOff>
      <xdr:row>25</xdr:row>
      <xdr:rowOff>25400</xdr:rowOff>
    </xdr:from>
    <xdr:to>
      <xdr:col>20</xdr:col>
      <xdr:colOff>590550</xdr:colOff>
      <xdr:row>25</xdr:row>
      <xdr:rowOff>219075</xdr:rowOff>
    </xdr:to>
    <xdr:grpSp>
      <xdr:nvGrpSpPr>
        <xdr:cNvPr id="575" name="グループ化 574">
          <a:extLst>
            <a:ext uri="{FF2B5EF4-FFF2-40B4-BE49-F238E27FC236}">
              <a16:creationId xmlns:a16="http://schemas.microsoft.com/office/drawing/2014/main" id="{1FDBCE43-B00B-2258-F4CD-94DAC275A2EE}"/>
            </a:ext>
          </a:extLst>
        </xdr:cNvPr>
        <xdr:cNvGrpSpPr/>
      </xdr:nvGrpSpPr>
      <xdr:grpSpPr>
        <a:xfrm>
          <a:off x="12534900" y="6216650"/>
          <a:ext cx="114300" cy="193675"/>
          <a:chOff x="12333817" y="3621616"/>
          <a:chExt cx="114300" cy="193675"/>
        </a:xfrm>
      </xdr:grpSpPr>
      <xdr:sp macro="" textlink="">
        <xdr:nvSpPr>
          <xdr:cNvPr id="137" name="Rectangle 210">
            <a:extLst>
              <a:ext uri="{FF2B5EF4-FFF2-40B4-BE49-F238E27FC236}">
                <a16:creationId xmlns:a16="http://schemas.microsoft.com/office/drawing/2014/main" id="{481D602A-38FC-636F-DF39-41AD4BBEB29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8" name="Line 211">
            <a:extLst>
              <a:ext uri="{FF2B5EF4-FFF2-40B4-BE49-F238E27FC236}">
                <a16:creationId xmlns:a16="http://schemas.microsoft.com/office/drawing/2014/main" id="{1A2CD552-1F0B-D861-8CD5-E3BB003555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9" name="Line 212">
            <a:extLst>
              <a:ext uri="{FF2B5EF4-FFF2-40B4-BE49-F238E27FC236}">
                <a16:creationId xmlns:a16="http://schemas.microsoft.com/office/drawing/2014/main" id="{9510842E-3CBF-4628-9E20-52CC2BA65FA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107950</xdr:colOff>
      <xdr:row>25</xdr:row>
      <xdr:rowOff>25400</xdr:rowOff>
    </xdr:from>
    <xdr:to>
      <xdr:col>21</xdr:col>
      <xdr:colOff>222250</xdr:colOff>
      <xdr:row>25</xdr:row>
      <xdr:rowOff>219075</xdr:rowOff>
    </xdr:to>
    <xdr:grpSp>
      <xdr:nvGrpSpPr>
        <xdr:cNvPr id="140" name="グループ化 139">
          <a:extLst>
            <a:ext uri="{FF2B5EF4-FFF2-40B4-BE49-F238E27FC236}">
              <a16:creationId xmlns:a16="http://schemas.microsoft.com/office/drawing/2014/main" id="{C845A7DE-7CF1-981A-043C-C6A954E357BB}"/>
            </a:ext>
          </a:extLst>
        </xdr:cNvPr>
        <xdr:cNvGrpSpPr/>
      </xdr:nvGrpSpPr>
      <xdr:grpSpPr>
        <a:xfrm>
          <a:off x="12766675" y="6216650"/>
          <a:ext cx="114300" cy="193675"/>
          <a:chOff x="12333817" y="3621616"/>
          <a:chExt cx="114300" cy="193675"/>
        </a:xfrm>
      </xdr:grpSpPr>
      <xdr:sp macro="" textlink="">
        <xdr:nvSpPr>
          <xdr:cNvPr id="141" name="Rectangle 210">
            <a:extLst>
              <a:ext uri="{FF2B5EF4-FFF2-40B4-BE49-F238E27FC236}">
                <a16:creationId xmlns:a16="http://schemas.microsoft.com/office/drawing/2014/main" id="{B6E091C4-FC1B-418A-9AF3-6408347766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2" name="Line 211">
            <a:extLst>
              <a:ext uri="{FF2B5EF4-FFF2-40B4-BE49-F238E27FC236}">
                <a16:creationId xmlns:a16="http://schemas.microsoft.com/office/drawing/2014/main" id="{98E97631-B221-22FF-0F65-912EC633437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12">
            <a:extLst>
              <a:ext uri="{FF2B5EF4-FFF2-40B4-BE49-F238E27FC236}">
                <a16:creationId xmlns:a16="http://schemas.microsoft.com/office/drawing/2014/main" id="{6DE6542A-E21A-7AD0-5896-AC3138BF64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336550</xdr:colOff>
      <xdr:row>25</xdr:row>
      <xdr:rowOff>25400</xdr:rowOff>
    </xdr:from>
    <xdr:to>
      <xdr:col>21</xdr:col>
      <xdr:colOff>450850</xdr:colOff>
      <xdr:row>25</xdr:row>
      <xdr:rowOff>219075</xdr:rowOff>
    </xdr:to>
    <xdr:grpSp>
      <xdr:nvGrpSpPr>
        <xdr:cNvPr id="144" name="グループ化 143">
          <a:extLst>
            <a:ext uri="{FF2B5EF4-FFF2-40B4-BE49-F238E27FC236}">
              <a16:creationId xmlns:a16="http://schemas.microsoft.com/office/drawing/2014/main" id="{B20E5FE9-32CE-8AFF-C4ED-D6F813816546}"/>
            </a:ext>
          </a:extLst>
        </xdr:cNvPr>
        <xdr:cNvGrpSpPr/>
      </xdr:nvGrpSpPr>
      <xdr:grpSpPr>
        <a:xfrm>
          <a:off x="12995275" y="6216650"/>
          <a:ext cx="114300" cy="193675"/>
          <a:chOff x="12333817" y="3621616"/>
          <a:chExt cx="114300" cy="193675"/>
        </a:xfrm>
      </xdr:grpSpPr>
      <xdr:sp macro="" textlink="">
        <xdr:nvSpPr>
          <xdr:cNvPr id="145" name="Rectangle 210">
            <a:extLst>
              <a:ext uri="{FF2B5EF4-FFF2-40B4-BE49-F238E27FC236}">
                <a16:creationId xmlns:a16="http://schemas.microsoft.com/office/drawing/2014/main" id="{C47F11C5-BD35-BC76-CDC7-9081F4EFC5A4}"/>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6" name="Line 211">
            <a:extLst>
              <a:ext uri="{FF2B5EF4-FFF2-40B4-BE49-F238E27FC236}">
                <a16:creationId xmlns:a16="http://schemas.microsoft.com/office/drawing/2014/main" id="{E0FEC7A0-3662-DD3C-6210-8713F43E32D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7" name="Line 212">
            <a:extLst>
              <a:ext uri="{FF2B5EF4-FFF2-40B4-BE49-F238E27FC236}">
                <a16:creationId xmlns:a16="http://schemas.microsoft.com/office/drawing/2014/main" id="{DF300E48-DB57-2E4B-AEFF-0DAC3487D31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565150</xdr:colOff>
      <xdr:row>25</xdr:row>
      <xdr:rowOff>25400</xdr:rowOff>
    </xdr:from>
    <xdr:to>
      <xdr:col>22</xdr:col>
      <xdr:colOff>82550</xdr:colOff>
      <xdr:row>25</xdr:row>
      <xdr:rowOff>219075</xdr:rowOff>
    </xdr:to>
    <xdr:grpSp>
      <xdr:nvGrpSpPr>
        <xdr:cNvPr id="148" name="グループ化 147">
          <a:extLst>
            <a:ext uri="{FF2B5EF4-FFF2-40B4-BE49-F238E27FC236}">
              <a16:creationId xmlns:a16="http://schemas.microsoft.com/office/drawing/2014/main" id="{5302838F-E982-0339-9174-6E39F8A9055A}"/>
            </a:ext>
          </a:extLst>
        </xdr:cNvPr>
        <xdr:cNvGrpSpPr/>
      </xdr:nvGrpSpPr>
      <xdr:grpSpPr>
        <a:xfrm>
          <a:off x="13223875" y="6216650"/>
          <a:ext cx="117475" cy="193675"/>
          <a:chOff x="12333817" y="3621616"/>
          <a:chExt cx="114300" cy="193675"/>
        </a:xfrm>
      </xdr:grpSpPr>
      <xdr:sp macro="" textlink="">
        <xdr:nvSpPr>
          <xdr:cNvPr id="149" name="Rectangle 210">
            <a:extLst>
              <a:ext uri="{FF2B5EF4-FFF2-40B4-BE49-F238E27FC236}">
                <a16:creationId xmlns:a16="http://schemas.microsoft.com/office/drawing/2014/main" id="{8B20F2E7-9B15-051F-496B-D73FD994987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0" name="Line 211">
            <a:extLst>
              <a:ext uri="{FF2B5EF4-FFF2-40B4-BE49-F238E27FC236}">
                <a16:creationId xmlns:a16="http://schemas.microsoft.com/office/drawing/2014/main" id="{564B0AC4-6BB6-4762-E846-47C3EDC2B47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 name="Line 212">
            <a:extLst>
              <a:ext uri="{FF2B5EF4-FFF2-40B4-BE49-F238E27FC236}">
                <a16:creationId xmlns:a16="http://schemas.microsoft.com/office/drawing/2014/main" id="{59EBBCC6-E5DF-2FF0-ACE0-0F69B9E0688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196850</xdr:colOff>
      <xdr:row>25</xdr:row>
      <xdr:rowOff>25400</xdr:rowOff>
    </xdr:from>
    <xdr:to>
      <xdr:col>22</xdr:col>
      <xdr:colOff>311150</xdr:colOff>
      <xdr:row>25</xdr:row>
      <xdr:rowOff>219075</xdr:rowOff>
    </xdr:to>
    <xdr:grpSp>
      <xdr:nvGrpSpPr>
        <xdr:cNvPr id="152" name="グループ化 151">
          <a:extLst>
            <a:ext uri="{FF2B5EF4-FFF2-40B4-BE49-F238E27FC236}">
              <a16:creationId xmlns:a16="http://schemas.microsoft.com/office/drawing/2014/main" id="{F4EAEA65-A037-504C-570A-8780DBFCCA3B}"/>
            </a:ext>
          </a:extLst>
        </xdr:cNvPr>
        <xdr:cNvGrpSpPr/>
      </xdr:nvGrpSpPr>
      <xdr:grpSpPr>
        <a:xfrm>
          <a:off x="13455650" y="6216650"/>
          <a:ext cx="114300" cy="193675"/>
          <a:chOff x="12333817" y="3621616"/>
          <a:chExt cx="114300" cy="193675"/>
        </a:xfrm>
      </xdr:grpSpPr>
      <xdr:sp macro="" textlink="">
        <xdr:nvSpPr>
          <xdr:cNvPr id="153" name="Rectangle 210">
            <a:extLst>
              <a:ext uri="{FF2B5EF4-FFF2-40B4-BE49-F238E27FC236}">
                <a16:creationId xmlns:a16="http://schemas.microsoft.com/office/drawing/2014/main" id="{88F0A985-77DB-81A4-38A7-C1B6A2E0C1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4" name="Line 211">
            <a:extLst>
              <a:ext uri="{FF2B5EF4-FFF2-40B4-BE49-F238E27FC236}">
                <a16:creationId xmlns:a16="http://schemas.microsoft.com/office/drawing/2014/main" id="{449A81FF-2693-5C09-8AE0-1383EB6C0EB8}"/>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212">
            <a:extLst>
              <a:ext uri="{FF2B5EF4-FFF2-40B4-BE49-F238E27FC236}">
                <a16:creationId xmlns:a16="http://schemas.microsoft.com/office/drawing/2014/main" id="{986DA12B-1B82-5DB4-B828-D242CE5B2A0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425450</xdr:colOff>
      <xdr:row>25</xdr:row>
      <xdr:rowOff>25400</xdr:rowOff>
    </xdr:from>
    <xdr:to>
      <xdr:col>22</xdr:col>
      <xdr:colOff>539750</xdr:colOff>
      <xdr:row>25</xdr:row>
      <xdr:rowOff>219075</xdr:rowOff>
    </xdr:to>
    <xdr:grpSp>
      <xdr:nvGrpSpPr>
        <xdr:cNvPr id="156" name="グループ化 155">
          <a:extLst>
            <a:ext uri="{FF2B5EF4-FFF2-40B4-BE49-F238E27FC236}">
              <a16:creationId xmlns:a16="http://schemas.microsoft.com/office/drawing/2014/main" id="{BE0D2AF7-789B-72D8-959D-C0A0812735C0}"/>
            </a:ext>
          </a:extLst>
        </xdr:cNvPr>
        <xdr:cNvGrpSpPr/>
      </xdr:nvGrpSpPr>
      <xdr:grpSpPr>
        <a:xfrm>
          <a:off x="13684250" y="6216650"/>
          <a:ext cx="114300" cy="193675"/>
          <a:chOff x="12333817" y="3621616"/>
          <a:chExt cx="114300" cy="193675"/>
        </a:xfrm>
      </xdr:grpSpPr>
      <xdr:sp macro="" textlink="">
        <xdr:nvSpPr>
          <xdr:cNvPr id="161" name="Rectangle 210">
            <a:extLst>
              <a:ext uri="{FF2B5EF4-FFF2-40B4-BE49-F238E27FC236}">
                <a16:creationId xmlns:a16="http://schemas.microsoft.com/office/drawing/2014/main" id="{83BC7DEB-7613-A494-EF0A-D9D86B302D2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2" name="Line 211">
            <a:extLst>
              <a:ext uri="{FF2B5EF4-FFF2-40B4-BE49-F238E27FC236}">
                <a16:creationId xmlns:a16="http://schemas.microsoft.com/office/drawing/2014/main" id="{E81F7785-DB97-8584-0D89-796867E681A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Line 212">
            <a:extLst>
              <a:ext uri="{FF2B5EF4-FFF2-40B4-BE49-F238E27FC236}">
                <a16:creationId xmlns:a16="http://schemas.microsoft.com/office/drawing/2014/main" id="{897647C1-727F-F50E-0544-EB8991FE461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57150</xdr:colOff>
      <xdr:row>25</xdr:row>
      <xdr:rowOff>25400</xdr:rowOff>
    </xdr:from>
    <xdr:to>
      <xdr:col>23</xdr:col>
      <xdr:colOff>171450</xdr:colOff>
      <xdr:row>25</xdr:row>
      <xdr:rowOff>219075</xdr:rowOff>
    </xdr:to>
    <xdr:grpSp>
      <xdr:nvGrpSpPr>
        <xdr:cNvPr id="164" name="グループ化 163">
          <a:extLst>
            <a:ext uri="{FF2B5EF4-FFF2-40B4-BE49-F238E27FC236}">
              <a16:creationId xmlns:a16="http://schemas.microsoft.com/office/drawing/2014/main" id="{BDE367BE-01AC-B9A9-03D2-AB6B7B764FD3}"/>
            </a:ext>
          </a:extLst>
        </xdr:cNvPr>
        <xdr:cNvGrpSpPr/>
      </xdr:nvGrpSpPr>
      <xdr:grpSpPr>
        <a:xfrm>
          <a:off x="13916025" y="6216650"/>
          <a:ext cx="114300" cy="193675"/>
          <a:chOff x="12333817" y="3621616"/>
          <a:chExt cx="114300" cy="193675"/>
        </a:xfrm>
      </xdr:grpSpPr>
      <xdr:sp macro="" textlink="">
        <xdr:nvSpPr>
          <xdr:cNvPr id="165" name="Rectangle 210">
            <a:extLst>
              <a:ext uri="{FF2B5EF4-FFF2-40B4-BE49-F238E27FC236}">
                <a16:creationId xmlns:a16="http://schemas.microsoft.com/office/drawing/2014/main" id="{11526983-8BBB-823F-0116-2F45A7D6906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6" name="Line 211">
            <a:extLst>
              <a:ext uri="{FF2B5EF4-FFF2-40B4-BE49-F238E27FC236}">
                <a16:creationId xmlns:a16="http://schemas.microsoft.com/office/drawing/2014/main" id="{5B0D926C-CECB-2197-9DBA-88243D519DC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212">
            <a:extLst>
              <a:ext uri="{FF2B5EF4-FFF2-40B4-BE49-F238E27FC236}">
                <a16:creationId xmlns:a16="http://schemas.microsoft.com/office/drawing/2014/main" id="{81EF38FD-D686-EF59-B1BB-311756364F6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514350</xdr:colOff>
      <xdr:row>25</xdr:row>
      <xdr:rowOff>25400</xdr:rowOff>
    </xdr:from>
    <xdr:to>
      <xdr:col>24</xdr:col>
      <xdr:colOff>31750</xdr:colOff>
      <xdr:row>25</xdr:row>
      <xdr:rowOff>219075</xdr:rowOff>
    </xdr:to>
    <xdr:grpSp>
      <xdr:nvGrpSpPr>
        <xdr:cNvPr id="168" name="グループ化 167">
          <a:extLst>
            <a:ext uri="{FF2B5EF4-FFF2-40B4-BE49-F238E27FC236}">
              <a16:creationId xmlns:a16="http://schemas.microsoft.com/office/drawing/2014/main" id="{81E42058-A497-77F3-AD64-367B13534950}"/>
            </a:ext>
          </a:extLst>
        </xdr:cNvPr>
        <xdr:cNvGrpSpPr/>
      </xdr:nvGrpSpPr>
      <xdr:grpSpPr>
        <a:xfrm>
          <a:off x="14373225" y="6216650"/>
          <a:ext cx="117475" cy="193675"/>
          <a:chOff x="12333817" y="3621616"/>
          <a:chExt cx="114300" cy="193675"/>
        </a:xfrm>
      </xdr:grpSpPr>
      <xdr:sp macro="" textlink="">
        <xdr:nvSpPr>
          <xdr:cNvPr id="169" name="Rectangle 210">
            <a:extLst>
              <a:ext uri="{FF2B5EF4-FFF2-40B4-BE49-F238E27FC236}">
                <a16:creationId xmlns:a16="http://schemas.microsoft.com/office/drawing/2014/main" id="{1EF9E6A0-95A0-4219-9DE6-6C90632CFB33}"/>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0" name="Line 211">
            <a:extLst>
              <a:ext uri="{FF2B5EF4-FFF2-40B4-BE49-F238E27FC236}">
                <a16:creationId xmlns:a16="http://schemas.microsoft.com/office/drawing/2014/main" id="{91CAD2DD-272A-4748-A8D3-30AD2D09DA2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1" name="Line 212">
            <a:extLst>
              <a:ext uri="{FF2B5EF4-FFF2-40B4-BE49-F238E27FC236}">
                <a16:creationId xmlns:a16="http://schemas.microsoft.com/office/drawing/2014/main" id="{E0557118-DE48-1ACB-F0FD-7AF21C47AF8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285750</xdr:colOff>
      <xdr:row>25</xdr:row>
      <xdr:rowOff>25400</xdr:rowOff>
    </xdr:from>
    <xdr:to>
      <xdr:col>23</xdr:col>
      <xdr:colOff>400050</xdr:colOff>
      <xdr:row>25</xdr:row>
      <xdr:rowOff>219075</xdr:rowOff>
    </xdr:to>
    <xdr:grpSp>
      <xdr:nvGrpSpPr>
        <xdr:cNvPr id="172" name="グループ化 171">
          <a:extLst>
            <a:ext uri="{FF2B5EF4-FFF2-40B4-BE49-F238E27FC236}">
              <a16:creationId xmlns:a16="http://schemas.microsoft.com/office/drawing/2014/main" id="{6573E3F1-E08D-F312-02C6-2875C6163E20}"/>
            </a:ext>
          </a:extLst>
        </xdr:cNvPr>
        <xdr:cNvGrpSpPr/>
      </xdr:nvGrpSpPr>
      <xdr:grpSpPr>
        <a:xfrm>
          <a:off x="14144625" y="6216650"/>
          <a:ext cx="114300" cy="193675"/>
          <a:chOff x="12333817" y="3621616"/>
          <a:chExt cx="114300" cy="193675"/>
        </a:xfrm>
      </xdr:grpSpPr>
      <xdr:sp macro="" textlink="">
        <xdr:nvSpPr>
          <xdr:cNvPr id="173" name="Rectangle 210">
            <a:extLst>
              <a:ext uri="{FF2B5EF4-FFF2-40B4-BE49-F238E27FC236}">
                <a16:creationId xmlns:a16="http://schemas.microsoft.com/office/drawing/2014/main" id="{297D37EE-E405-383F-AABD-99AADD593B2F}"/>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4" name="Line 211">
            <a:extLst>
              <a:ext uri="{FF2B5EF4-FFF2-40B4-BE49-F238E27FC236}">
                <a16:creationId xmlns:a16="http://schemas.microsoft.com/office/drawing/2014/main" id="{5A6EF73A-8551-552E-48BB-3BB5CF17453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5" name="Line 212">
            <a:extLst>
              <a:ext uri="{FF2B5EF4-FFF2-40B4-BE49-F238E27FC236}">
                <a16:creationId xmlns:a16="http://schemas.microsoft.com/office/drawing/2014/main" id="{1C810138-A386-34A1-0FE0-4E801E63F5C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101600</xdr:colOff>
      <xdr:row>24</xdr:row>
      <xdr:rowOff>135466</xdr:rowOff>
    </xdr:from>
    <xdr:to>
      <xdr:col>21</xdr:col>
      <xdr:colOff>198543</xdr:colOff>
      <xdr:row>24</xdr:row>
      <xdr:rowOff>230716</xdr:rowOff>
    </xdr:to>
    <xdr:sp macro="" textlink="">
      <xdr:nvSpPr>
        <xdr:cNvPr id="176" name="Oval 24">
          <a:extLst>
            <a:ext uri="{FF2B5EF4-FFF2-40B4-BE49-F238E27FC236}">
              <a16:creationId xmlns:a16="http://schemas.microsoft.com/office/drawing/2014/main" id="{92D054F4-38FD-FB07-F60F-8E40C0E8F3C9}"/>
            </a:ext>
          </a:extLst>
        </xdr:cNvPr>
        <xdr:cNvSpPr>
          <a:spLocks noChangeArrowheads="1"/>
        </xdr:cNvSpPr>
      </xdr:nvSpPr>
      <xdr:spPr bwMode="auto">
        <a:xfrm>
          <a:off x="127000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347557</xdr:colOff>
      <xdr:row>24</xdr:row>
      <xdr:rowOff>135466</xdr:rowOff>
    </xdr:from>
    <xdr:to>
      <xdr:col>21</xdr:col>
      <xdr:colOff>444500</xdr:colOff>
      <xdr:row>24</xdr:row>
      <xdr:rowOff>230716</xdr:rowOff>
    </xdr:to>
    <xdr:sp macro="" textlink="">
      <xdr:nvSpPr>
        <xdr:cNvPr id="177" name="Oval 24">
          <a:extLst>
            <a:ext uri="{FF2B5EF4-FFF2-40B4-BE49-F238E27FC236}">
              <a16:creationId xmlns:a16="http://schemas.microsoft.com/office/drawing/2014/main" id="{B449DE4E-8233-7D11-A1BF-B06DDA9AE66C}"/>
            </a:ext>
          </a:extLst>
        </xdr:cNvPr>
        <xdr:cNvSpPr>
          <a:spLocks noChangeArrowheads="1"/>
        </xdr:cNvSpPr>
      </xdr:nvSpPr>
      <xdr:spPr bwMode="auto">
        <a:xfrm>
          <a:off x="1294595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24</xdr:row>
      <xdr:rowOff>135466</xdr:rowOff>
    </xdr:from>
    <xdr:to>
      <xdr:col>22</xdr:col>
      <xdr:colOff>71543</xdr:colOff>
      <xdr:row>24</xdr:row>
      <xdr:rowOff>230716</xdr:rowOff>
    </xdr:to>
    <xdr:sp macro="" textlink="">
      <xdr:nvSpPr>
        <xdr:cNvPr id="178" name="Oval 24">
          <a:extLst>
            <a:ext uri="{FF2B5EF4-FFF2-40B4-BE49-F238E27FC236}">
              <a16:creationId xmlns:a16="http://schemas.microsoft.com/office/drawing/2014/main" id="{A693716A-7FA0-7EF9-53F1-181A9A906187}"/>
            </a:ext>
          </a:extLst>
        </xdr:cNvPr>
        <xdr:cNvSpPr>
          <a:spLocks noChangeArrowheads="1"/>
        </xdr:cNvSpPr>
      </xdr:nvSpPr>
      <xdr:spPr bwMode="auto">
        <a:xfrm>
          <a:off x="131699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201507</xdr:colOff>
      <xdr:row>24</xdr:row>
      <xdr:rowOff>135466</xdr:rowOff>
    </xdr:from>
    <xdr:to>
      <xdr:col>22</xdr:col>
      <xdr:colOff>298450</xdr:colOff>
      <xdr:row>24</xdr:row>
      <xdr:rowOff>230716</xdr:rowOff>
    </xdr:to>
    <xdr:sp macro="" textlink="">
      <xdr:nvSpPr>
        <xdr:cNvPr id="179" name="Oval 24">
          <a:extLst>
            <a:ext uri="{FF2B5EF4-FFF2-40B4-BE49-F238E27FC236}">
              <a16:creationId xmlns:a16="http://schemas.microsoft.com/office/drawing/2014/main" id="{1B03DED2-CF0A-44EC-8C93-DB91EF717615}"/>
            </a:ext>
          </a:extLst>
        </xdr:cNvPr>
        <xdr:cNvSpPr>
          <a:spLocks noChangeArrowheads="1"/>
        </xdr:cNvSpPr>
      </xdr:nvSpPr>
      <xdr:spPr bwMode="auto">
        <a:xfrm>
          <a:off x="133968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425450</xdr:colOff>
      <xdr:row>24</xdr:row>
      <xdr:rowOff>135466</xdr:rowOff>
    </xdr:from>
    <xdr:to>
      <xdr:col>22</xdr:col>
      <xdr:colOff>522393</xdr:colOff>
      <xdr:row>24</xdr:row>
      <xdr:rowOff>230716</xdr:rowOff>
    </xdr:to>
    <xdr:sp macro="" textlink="">
      <xdr:nvSpPr>
        <xdr:cNvPr id="180" name="Oval 24">
          <a:extLst>
            <a:ext uri="{FF2B5EF4-FFF2-40B4-BE49-F238E27FC236}">
              <a16:creationId xmlns:a16="http://schemas.microsoft.com/office/drawing/2014/main" id="{40F0BD91-8184-CDC0-02FC-01313334EFE1}"/>
            </a:ext>
          </a:extLst>
        </xdr:cNvPr>
        <xdr:cNvSpPr>
          <a:spLocks noChangeArrowheads="1"/>
        </xdr:cNvSpPr>
      </xdr:nvSpPr>
      <xdr:spPr bwMode="auto">
        <a:xfrm>
          <a:off x="1362075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61807</xdr:colOff>
      <xdr:row>24</xdr:row>
      <xdr:rowOff>135466</xdr:rowOff>
    </xdr:from>
    <xdr:to>
      <xdr:col>23</xdr:col>
      <xdr:colOff>158750</xdr:colOff>
      <xdr:row>24</xdr:row>
      <xdr:rowOff>230716</xdr:rowOff>
    </xdr:to>
    <xdr:sp macro="" textlink="">
      <xdr:nvSpPr>
        <xdr:cNvPr id="181" name="Oval 24">
          <a:extLst>
            <a:ext uri="{FF2B5EF4-FFF2-40B4-BE49-F238E27FC236}">
              <a16:creationId xmlns:a16="http://schemas.microsoft.com/office/drawing/2014/main" id="{9342EAE6-EC21-3AAD-A689-8C83298EEBB5}"/>
            </a:ext>
          </a:extLst>
        </xdr:cNvPr>
        <xdr:cNvSpPr>
          <a:spLocks noChangeArrowheads="1"/>
        </xdr:cNvSpPr>
      </xdr:nvSpPr>
      <xdr:spPr bwMode="auto">
        <a:xfrm>
          <a:off x="138540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292100</xdr:colOff>
      <xdr:row>24</xdr:row>
      <xdr:rowOff>135466</xdr:rowOff>
    </xdr:from>
    <xdr:to>
      <xdr:col>23</xdr:col>
      <xdr:colOff>389043</xdr:colOff>
      <xdr:row>24</xdr:row>
      <xdr:rowOff>230716</xdr:rowOff>
    </xdr:to>
    <xdr:sp macro="" textlink="">
      <xdr:nvSpPr>
        <xdr:cNvPr id="182" name="Oval 24">
          <a:extLst>
            <a:ext uri="{FF2B5EF4-FFF2-40B4-BE49-F238E27FC236}">
              <a16:creationId xmlns:a16="http://schemas.microsoft.com/office/drawing/2014/main" id="{37DD16A5-102E-E7ED-5B55-51FDA70BD607}"/>
            </a:ext>
          </a:extLst>
        </xdr:cNvPr>
        <xdr:cNvSpPr>
          <a:spLocks noChangeArrowheads="1"/>
        </xdr:cNvSpPr>
      </xdr:nvSpPr>
      <xdr:spPr bwMode="auto">
        <a:xfrm>
          <a:off x="140843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519007</xdr:colOff>
      <xdr:row>24</xdr:row>
      <xdr:rowOff>135466</xdr:rowOff>
    </xdr:from>
    <xdr:to>
      <xdr:col>24</xdr:col>
      <xdr:colOff>19050</xdr:colOff>
      <xdr:row>24</xdr:row>
      <xdr:rowOff>230716</xdr:rowOff>
    </xdr:to>
    <xdr:sp macro="" textlink="">
      <xdr:nvSpPr>
        <xdr:cNvPr id="183" name="Oval 24">
          <a:extLst>
            <a:ext uri="{FF2B5EF4-FFF2-40B4-BE49-F238E27FC236}">
              <a16:creationId xmlns:a16="http://schemas.microsoft.com/office/drawing/2014/main" id="{91A2D9CF-A9DB-6CED-095B-EDF50B395ABB}"/>
            </a:ext>
          </a:extLst>
        </xdr:cNvPr>
        <xdr:cNvSpPr>
          <a:spLocks noChangeArrowheads="1"/>
        </xdr:cNvSpPr>
      </xdr:nvSpPr>
      <xdr:spPr bwMode="auto">
        <a:xfrm>
          <a:off x="143112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21</xdr:row>
      <xdr:rowOff>0</xdr:rowOff>
    </xdr:from>
    <xdr:to>
      <xdr:col>22</xdr:col>
      <xdr:colOff>71543</xdr:colOff>
      <xdr:row>21</xdr:row>
      <xdr:rowOff>95250</xdr:rowOff>
    </xdr:to>
    <xdr:sp macro="" textlink="">
      <xdr:nvSpPr>
        <xdr:cNvPr id="184" name="Oval 24">
          <a:extLst>
            <a:ext uri="{FF2B5EF4-FFF2-40B4-BE49-F238E27FC236}">
              <a16:creationId xmlns:a16="http://schemas.microsoft.com/office/drawing/2014/main" id="{ED80136B-0359-55BE-93E2-274179E3310E}"/>
            </a:ext>
          </a:extLst>
        </xdr:cNvPr>
        <xdr:cNvSpPr>
          <a:spLocks noChangeArrowheads="1"/>
        </xdr:cNvSpPr>
      </xdr:nvSpPr>
      <xdr:spPr bwMode="auto">
        <a:xfrm>
          <a:off x="13169900" y="53340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21</xdr:row>
      <xdr:rowOff>136525</xdr:rowOff>
    </xdr:from>
    <xdr:to>
      <xdr:col>22</xdr:col>
      <xdr:colOff>82550</xdr:colOff>
      <xdr:row>22</xdr:row>
      <xdr:rowOff>76200</xdr:rowOff>
    </xdr:to>
    <xdr:grpSp>
      <xdr:nvGrpSpPr>
        <xdr:cNvPr id="185" name="グループ化 184">
          <a:extLst>
            <a:ext uri="{FF2B5EF4-FFF2-40B4-BE49-F238E27FC236}">
              <a16:creationId xmlns:a16="http://schemas.microsoft.com/office/drawing/2014/main" id="{DBD2E295-714E-ED04-6B88-29CE573BB201}"/>
            </a:ext>
          </a:extLst>
        </xdr:cNvPr>
        <xdr:cNvGrpSpPr/>
      </xdr:nvGrpSpPr>
      <xdr:grpSpPr>
        <a:xfrm>
          <a:off x="13223875" y="5337175"/>
          <a:ext cx="117475" cy="187325"/>
          <a:chOff x="12333817" y="3621616"/>
          <a:chExt cx="114300" cy="193675"/>
        </a:xfrm>
      </xdr:grpSpPr>
      <xdr:sp macro="" textlink="">
        <xdr:nvSpPr>
          <xdr:cNvPr id="186" name="Rectangle 210">
            <a:extLst>
              <a:ext uri="{FF2B5EF4-FFF2-40B4-BE49-F238E27FC236}">
                <a16:creationId xmlns:a16="http://schemas.microsoft.com/office/drawing/2014/main" id="{57576866-5B5A-4676-0608-106ECBB7686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7" name="Line 211">
            <a:extLst>
              <a:ext uri="{FF2B5EF4-FFF2-40B4-BE49-F238E27FC236}">
                <a16:creationId xmlns:a16="http://schemas.microsoft.com/office/drawing/2014/main" id="{3D78C6EE-75DB-A361-645E-FEFBA5269E3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212">
            <a:extLst>
              <a:ext uri="{FF2B5EF4-FFF2-40B4-BE49-F238E27FC236}">
                <a16:creationId xmlns:a16="http://schemas.microsoft.com/office/drawing/2014/main" id="{DC8D1BFE-5FBC-4074-7C6E-438664C5464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21</xdr:row>
      <xdr:rowOff>203200</xdr:rowOff>
    </xdr:from>
    <xdr:to>
      <xdr:col>22</xdr:col>
      <xdr:colOff>323850</xdr:colOff>
      <xdr:row>22</xdr:row>
      <xdr:rowOff>142875</xdr:rowOff>
    </xdr:to>
    <xdr:grpSp>
      <xdr:nvGrpSpPr>
        <xdr:cNvPr id="197" name="グループ化 196">
          <a:extLst>
            <a:ext uri="{FF2B5EF4-FFF2-40B4-BE49-F238E27FC236}">
              <a16:creationId xmlns:a16="http://schemas.microsoft.com/office/drawing/2014/main" id="{87FB9CA7-0164-29F4-FA7E-A2EAD28DBBF4}"/>
            </a:ext>
          </a:extLst>
        </xdr:cNvPr>
        <xdr:cNvGrpSpPr/>
      </xdr:nvGrpSpPr>
      <xdr:grpSpPr>
        <a:xfrm>
          <a:off x="13468350" y="5403850"/>
          <a:ext cx="114300" cy="187325"/>
          <a:chOff x="12333817" y="3621616"/>
          <a:chExt cx="114300" cy="193675"/>
        </a:xfrm>
      </xdr:grpSpPr>
      <xdr:sp macro="" textlink="">
        <xdr:nvSpPr>
          <xdr:cNvPr id="198" name="Rectangle 210">
            <a:extLst>
              <a:ext uri="{FF2B5EF4-FFF2-40B4-BE49-F238E27FC236}">
                <a16:creationId xmlns:a16="http://schemas.microsoft.com/office/drawing/2014/main" id="{BCD3737E-5058-774F-1D4C-74F85B4137E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9" name="Line 211">
            <a:extLst>
              <a:ext uri="{FF2B5EF4-FFF2-40B4-BE49-F238E27FC236}">
                <a16:creationId xmlns:a16="http://schemas.microsoft.com/office/drawing/2014/main" id="{68BE3083-3303-8CF5-A41B-64FCA44A0A8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212">
            <a:extLst>
              <a:ext uri="{FF2B5EF4-FFF2-40B4-BE49-F238E27FC236}">
                <a16:creationId xmlns:a16="http://schemas.microsoft.com/office/drawing/2014/main" id="{A4377C58-FF05-EAF3-A3A2-E281F56C206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22</xdr:row>
      <xdr:rowOff>28575</xdr:rowOff>
    </xdr:from>
    <xdr:to>
      <xdr:col>22</xdr:col>
      <xdr:colOff>565150</xdr:colOff>
      <xdr:row>22</xdr:row>
      <xdr:rowOff>222250</xdr:rowOff>
    </xdr:to>
    <xdr:grpSp>
      <xdr:nvGrpSpPr>
        <xdr:cNvPr id="201" name="グループ化 200">
          <a:extLst>
            <a:ext uri="{FF2B5EF4-FFF2-40B4-BE49-F238E27FC236}">
              <a16:creationId xmlns:a16="http://schemas.microsoft.com/office/drawing/2014/main" id="{0A17FBD5-2B63-3462-FFB1-B777425DBDFB}"/>
            </a:ext>
          </a:extLst>
        </xdr:cNvPr>
        <xdr:cNvGrpSpPr/>
      </xdr:nvGrpSpPr>
      <xdr:grpSpPr>
        <a:xfrm>
          <a:off x="13709650" y="5476875"/>
          <a:ext cx="114300" cy="193675"/>
          <a:chOff x="12333817" y="3621616"/>
          <a:chExt cx="114300" cy="193675"/>
        </a:xfrm>
      </xdr:grpSpPr>
      <xdr:sp macro="" textlink="">
        <xdr:nvSpPr>
          <xdr:cNvPr id="202" name="Rectangle 210">
            <a:extLst>
              <a:ext uri="{FF2B5EF4-FFF2-40B4-BE49-F238E27FC236}">
                <a16:creationId xmlns:a16="http://schemas.microsoft.com/office/drawing/2014/main" id="{6939E145-E305-77D7-5DB5-0D0C302A48C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3" name="Line 211">
            <a:extLst>
              <a:ext uri="{FF2B5EF4-FFF2-40B4-BE49-F238E27FC236}">
                <a16:creationId xmlns:a16="http://schemas.microsoft.com/office/drawing/2014/main" id="{5769D22F-E288-0B8B-C6A9-3714F0AA254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 name="Line 212">
            <a:extLst>
              <a:ext uri="{FF2B5EF4-FFF2-40B4-BE49-F238E27FC236}">
                <a16:creationId xmlns:a16="http://schemas.microsoft.com/office/drawing/2014/main" id="{4117EFDC-42D0-7164-F037-51E36BC3BDB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22</xdr:row>
      <xdr:rowOff>114300</xdr:rowOff>
    </xdr:from>
    <xdr:to>
      <xdr:col>23</xdr:col>
      <xdr:colOff>203200</xdr:colOff>
      <xdr:row>23</xdr:row>
      <xdr:rowOff>53975</xdr:rowOff>
    </xdr:to>
    <xdr:grpSp>
      <xdr:nvGrpSpPr>
        <xdr:cNvPr id="209" name="グループ化 208">
          <a:extLst>
            <a:ext uri="{FF2B5EF4-FFF2-40B4-BE49-F238E27FC236}">
              <a16:creationId xmlns:a16="http://schemas.microsoft.com/office/drawing/2014/main" id="{40AF2DE3-0EA4-3A78-D1F3-DB03F894A1D4}"/>
            </a:ext>
          </a:extLst>
        </xdr:cNvPr>
        <xdr:cNvGrpSpPr/>
      </xdr:nvGrpSpPr>
      <xdr:grpSpPr>
        <a:xfrm>
          <a:off x="13947775" y="5562600"/>
          <a:ext cx="114300" cy="187325"/>
          <a:chOff x="12333817" y="3621616"/>
          <a:chExt cx="114300" cy="193675"/>
        </a:xfrm>
      </xdr:grpSpPr>
      <xdr:sp macro="" textlink="">
        <xdr:nvSpPr>
          <xdr:cNvPr id="210" name="Rectangle 210">
            <a:extLst>
              <a:ext uri="{FF2B5EF4-FFF2-40B4-BE49-F238E27FC236}">
                <a16:creationId xmlns:a16="http://schemas.microsoft.com/office/drawing/2014/main" id="{1824C9FB-A69F-28DA-25C2-EBF6DAB5C8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1" name="Line 211">
            <a:extLst>
              <a:ext uri="{FF2B5EF4-FFF2-40B4-BE49-F238E27FC236}">
                <a16:creationId xmlns:a16="http://schemas.microsoft.com/office/drawing/2014/main" id="{6E529A16-5A4A-2083-4EA1-CFAB4F45608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212">
            <a:extLst>
              <a:ext uri="{FF2B5EF4-FFF2-40B4-BE49-F238E27FC236}">
                <a16:creationId xmlns:a16="http://schemas.microsoft.com/office/drawing/2014/main" id="{FC115B30-F019-E1AA-0975-7A9CF99D403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22</xdr:row>
      <xdr:rowOff>241300</xdr:rowOff>
    </xdr:from>
    <xdr:to>
      <xdr:col>23</xdr:col>
      <xdr:colOff>412750</xdr:colOff>
      <xdr:row>23</xdr:row>
      <xdr:rowOff>180975</xdr:rowOff>
    </xdr:to>
    <xdr:grpSp>
      <xdr:nvGrpSpPr>
        <xdr:cNvPr id="232" name="グループ化 231">
          <a:extLst>
            <a:ext uri="{FF2B5EF4-FFF2-40B4-BE49-F238E27FC236}">
              <a16:creationId xmlns:a16="http://schemas.microsoft.com/office/drawing/2014/main" id="{52515512-22D0-DBB5-9FA4-F289DB9FEF22}"/>
            </a:ext>
          </a:extLst>
        </xdr:cNvPr>
        <xdr:cNvGrpSpPr/>
      </xdr:nvGrpSpPr>
      <xdr:grpSpPr>
        <a:xfrm>
          <a:off x="14157325" y="5689600"/>
          <a:ext cx="114300" cy="187325"/>
          <a:chOff x="12333817" y="3621616"/>
          <a:chExt cx="114300" cy="193675"/>
        </a:xfrm>
      </xdr:grpSpPr>
      <xdr:sp macro="" textlink="">
        <xdr:nvSpPr>
          <xdr:cNvPr id="233" name="Rectangle 210">
            <a:extLst>
              <a:ext uri="{FF2B5EF4-FFF2-40B4-BE49-F238E27FC236}">
                <a16:creationId xmlns:a16="http://schemas.microsoft.com/office/drawing/2014/main" id="{34EF682C-8173-4B50-5736-601BA092BC7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4" name="Line 211">
            <a:extLst>
              <a:ext uri="{FF2B5EF4-FFF2-40B4-BE49-F238E27FC236}">
                <a16:creationId xmlns:a16="http://schemas.microsoft.com/office/drawing/2014/main" id="{D0397E66-0662-F4A9-8430-2AAE0E4B4F4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 name="Line 212">
            <a:extLst>
              <a:ext uri="{FF2B5EF4-FFF2-40B4-BE49-F238E27FC236}">
                <a16:creationId xmlns:a16="http://schemas.microsoft.com/office/drawing/2014/main" id="{FDC05C08-3E31-651E-C511-0C304AB141E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21</xdr:row>
      <xdr:rowOff>196850</xdr:rowOff>
    </xdr:from>
    <xdr:to>
      <xdr:col>21</xdr:col>
      <xdr:colOff>412750</xdr:colOff>
      <xdr:row>22</xdr:row>
      <xdr:rowOff>136525</xdr:rowOff>
    </xdr:to>
    <xdr:grpSp>
      <xdr:nvGrpSpPr>
        <xdr:cNvPr id="236" name="グループ化 235">
          <a:extLst>
            <a:ext uri="{FF2B5EF4-FFF2-40B4-BE49-F238E27FC236}">
              <a16:creationId xmlns:a16="http://schemas.microsoft.com/office/drawing/2014/main" id="{FD49E75B-0F4B-5570-2CF4-63D2B5410D7B}"/>
            </a:ext>
          </a:extLst>
        </xdr:cNvPr>
        <xdr:cNvGrpSpPr/>
      </xdr:nvGrpSpPr>
      <xdr:grpSpPr>
        <a:xfrm>
          <a:off x="12957175" y="5397500"/>
          <a:ext cx="114300" cy="187325"/>
          <a:chOff x="12333817" y="3621616"/>
          <a:chExt cx="114300" cy="193675"/>
        </a:xfrm>
      </xdr:grpSpPr>
      <xdr:sp macro="" textlink="">
        <xdr:nvSpPr>
          <xdr:cNvPr id="237" name="Rectangle 210">
            <a:extLst>
              <a:ext uri="{FF2B5EF4-FFF2-40B4-BE49-F238E27FC236}">
                <a16:creationId xmlns:a16="http://schemas.microsoft.com/office/drawing/2014/main" id="{62D79CCC-7E25-4EBF-9467-0A7DB609467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8" name="Line 211">
            <a:extLst>
              <a:ext uri="{FF2B5EF4-FFF2-40B4-BE49-F238E27FC236}">
                <a16:creationId xmlns:a16="http://schemas.microsoft.com/office/drawing/2014/main" id="{BB1AB877-7B54-9948-1FE5-A50BAD37941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212">
            <a:extLst>
              <a:ext uri="{FF2B5EF4-FFF2-40B4-BE49-F238E27FC236}">
                <a16:creationId xmlns:a16="http://schemas.microsoft.com/office/drawing/2014/main" id="{C46558FD-1832-BE2D-0838-CC0BAB5B029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22</xdr:row>
      <xdr:rowOff>6350</xdr:rowOff>
    </xdr:from>
    <xdr:to>
      <xdr:col>21</xdr:col>
      <xdr:colOff>177800</xdr:colOff>
      <xdr:row>22</xdr:row>
      <xdr:rowOff>200025</xdr:rowOff>
    </xdr:to>
    <xdr:grpSp>
      <xdr:nvGrpSpPr>
        <xdr:cNvPr id="240" name="グループ化 239">
          <a:extLst>
            <a:ext uri="{FF2B5EF4-FFF2-40B4-BE49-F238E27FC236}">
              <a16:creationId xmlns:a16="http://schemas.microsoft.com/office/drawing/2014/main" id="{E37235A9-BA72-DD80-9498-5DA3D0F074AF}"/>
            </a:ext>
          </a:extLst>
        </xdr:cNvPr>
        <xdr:cNvGrpSpPr/>
      </xdr:nvGrpSpPr>
      <xdr:grpSpPr>
        <a:xfrm>
          <a:off x="12722225" y="5454650"/>
          <a:ext cx="114300" cy="193675"/>
          <a:chOff x="12333817" y="3621616"/>
          <a:chExt cx="114300" cy="193675"/>
        </a:xfrm>
      </xdr:grpSpPr>
      <xdr:sp macro="" textlink="">
        <xdr:nvSpPr>
          <xdr:cNvPr id="241" name="Rectangle 210">
            <a:extLst>
              <a:ext uri="{FF2B5EF4-FFF2-40B4-BE49-F238E27FC236}">
                <a16:creationId xmlns:a16="http://schemas.microsoft.com/office/drawing/2014/main" id="{1F3104CB-3ED2-4B14-6E03-879148B27972}"/>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2" name="Line 211">
            <a:extLst>
              <a:ext uri="{FF2B5EF4-FFF2-40B4-BE49-F238E27FC236}">
                <a16:creationId xmlns:a16="http://schemas.microsoft.com/office/drawing/2014/main" id="{8BA34284-C5D4-2772-5B12-208A0E9194CA}"/>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9" name="Line 212">
            <a:extLst>
              <a:ext uri="{FF2B5EF4-FFF2-40B4-BE49-F238E27FC236}">
                <a16:creationId xmlns:a16="http://schemas.microsoft.com/office/drawing/2014/main" id="{A719A3EC-B7CD-EDF5-ED56-09075B696EF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22</xdr:row>
      <xdr:rowOff>117475</xdr:rowOff>
    </xdr:from>
    <xdr:to>
      <xdr:col>20</xdr:col>
      <xdr:colOff>546100</xdr:colOff>
      <xdr:row>23</xdr:row>
      <xdr:rowOff>57150</xdr:rowOff>
    </xdr:to>
    <xdr:grpSp>
      <xdr:nvGrpSpPr>
        <xdr:cNvPr id="250" name="グループ化 249">
          <a:extLst>
            <a:ext uri="{FF2B5EF4-FFF2-40B4-BE49-F238E27FC236}">
              <a16:creationId xmlns:a16="http://schemas.microsoft.com/office/drawing/2014/main" id="{E81CA183-8630-0642-83FE-E7216F4AC5E3}"/>
            </a:ext>
          </a:extLst>
        </xdr:cNvPr>
        <xdr:cNvGrpSpPr/>
      </xdr:nvGrpSpPr>
      <xdr:grpSpPr>
        <a:xfrm>
          <a:off x="12490450" y="5565775"/>
          <a:ext cx="114300" cy="187325"/>
          <a:chOff x="12333817" y="3621616"/>
          <a:chExt cx="114300" cy="193675"/>
        </a:xfrm>
      </xdr:grpSpPr>
      <xdr:sp macro="" textlink="">
        <xdr:nvSpPr>
          <xdr:cNvPr id="251" name="Rectangle 210">
            <a:extLst>
              <a:ext uri="{FF2B5EF4-FFF2-40B4-BE49-F238E27FC236}">
                <a16:creationId xmlns:a16="http://schemas.microsoft.com/office/drawing/2014/main" id="{01623721-EE0F-F425-973E-428C1FC4C0CD}"/>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2" name="Line 211">
            <a:extLst>
              <a:ext uri="{FF2B5EF4-FFF2-40B4-BE49-F238E27FC236}">
                <a16:creationId xmlns:a16="http://schemas.microsoft.com/office/drawing/2014/main" id="{7DFFDABA-7D7C-78BC-FBFF-40946FFC059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3" name="Line 212">
            <a:extLst>
              <a:ext uri="{FF2B5EF4-FFF2-40B4-BE49-F238E27FC236}">
                <a16:creationId xmlns:a16="http://schemas.microsoft.com/office/drawing/2014/main" id="{1D6FDD5D-429B-1A55-4A72-337D25FE68E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23</xdr:row>
      <xdr:rowOff>44450</xdr:rowOff>
    </xdr:from>
    <xdr:to>
      <xdr:col>20</xdr:col>
      <xdr:colOff>336550</xdr:colOff>
      <xdr:row>23</xdr:row>
      <xdr:rowOff>238125</xdr:rowOff>
    </xdr:to>
    <xdr:grpSp>
      <xdr:nvGrpSpPr>
        <xdr:cNvPr id="254" name="グループ化 253">
          <a:extLst>
            <a:ext uri="{FF2B5EF4-FFF2-40B4-BE49-F238E27FC236}">
              <a16:creationId xmlns:a16="http://schemas.microsoft.com/office/drawing/2014/main" id="{7580595D-4BE6-0AB8-AEB9-CB3C8C0B284C}"/>
            </a:ext>
          </a:extLst>
        </xdr:cNvPr>
        <xdr:cNvGrpSpPr/>
      </xdr:nvGrpSpPr>
      <xdr:grpSpPr>
        <a:xfrm>
          <a:off x="12280900" y="5740400"/>
          <a:ext cx="114300" cy="193675"/>
          <a:chOff x="12333817" y="3621616"/>
          <a:chExt cx="114300" cy="193675"/>
        </a:xfrm>
      </xdr:grpSpPr>
      <xdr:sp macro="" textlink="">
        <xdr:nvSpPr>
          <xdr:cNvPr id="255" name="Rectangle 210">
            <a:extLst>
              <a:ext uri="{FF2B5EF4-FFF2-40B4-BE49-F238E27FC236}">
                <a16:creationId xmlns:a16="http://schemas.microsoft.com/office/drawing/2014/main" id="{2C7C4BA3-0D2E-93A6-1742-17A62F69C93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6" name="Line 211">
            <a:extLst>
              <a:ext uri="{FF2B5EF4-FFF2-40B4-BE49-F238E27FC236}">
                <a16:creationId xmlns:a16="http://schemas.microsoft.com/office/drawing/2014/main" id="{640FB399-68EA-A91A-9BE5-8D41EB63418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7" name="Line 212">
            <a:extLst>
              <a:ext uri="{FF2B5EF4-FFF2-40B4-BE49-F238E27FC236}">
                <a16:creationId xmlns:a16="http://schemas.microsoft.com/office/drawing/2014/main" id="{ACA47937-B059-46E9-5067-80D9BEC5D3F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21</xdr:row>
      <xdr:rowOff>50800</xdr:rowOff>
    </xdr:from>
    <xdr:to>
      <xdr:col>22</xdr:col>
      <xdr:colOff>368300</xdr:colOff>
      <xdr:row>21</xdr:row>
      <xdr:rowOff>146050</xdr:rowOff>
    </xdr:to>
    <xdr:sp macro="" textlink="">
      <xdr:nvSpPr>
        <xdr:cNvPr id="258" name="Oval 24">
          <a:extLst>
            <a:ext uri="{FF2B5EF4-FFF2-40B4-BE49-F238E27FC236}">
              <a16:creationId xmlns:a16="http://schemas.microsoft.com/office/drawing/2014/main" id="{61838D3B-A6D6-8457-E393-70347A674CED}"/>
            </a:ext>
          </a:extLst>
        </xdr:cNvPr>
        <xdr:cNvSpPr>
          <a:spLocks noChangeArrowheads="1"/>
        </xdr:cNvSpPr>
      </xdr:nvSpPr>
      <xdr:spPr bwMode="auto">
        <a:xfrm>
          <a:off x="134666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21</xdr:row>
      <xdr:rowOff>133350</xdr:rowOff>
    </xdr:from>
    <xdr:to>
      <xdr:col>23</xdr:col>
      <xdr:colOff>31750</xdr:colOff>
      <xdr:row>21</xdr:row>
      <xdr:rowOff>228600</xdr:rowOff>
    </xdr:to>
    <xdr:sp macro="" textlink="">
      <xdr:nvSpPr>
        <xdr:cNvPr id="259" name="Oval 24">
          <a:extLst>
            <a:ext uri="{FF2B5EF4-FFF2-40B4-BE49-F238E27FC236}">
              <a16:creationId xmlns:a16="http://schemas.microsoft.com/office/drawing/2014/main" id="{D24C59B2-27DA-05CD-D22B-7463FE9E1CF1}"/>
            </a:ext>
          </a:extLst>
        </xdr:cNvPr>
        <xdr:cNvSpPr>
          <a:spLocks noChangeArrowheads="1"/>
        </xdr:cNvSpPr>
      </xdr:nvSpPr>
      <xdr:spPr bwMode="auto">
        <a:xfrm>
          <a:off x="13727007"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22</xdr:row>
      <xdr:rowOff>6350</xdr:rowOff>
    </xdr:from>
    <xdr:to>
      <xdr:col>23</xdr:col>
      <xdr:colOff>287443</xdr:colOff>
      <xdr:row>22</xdr:row>
      <xdr:rowOff>101600</xdr:rowOff>
    </xdr:to>
    <xdr:sp macro="" textlink="">
      <xdr:nvSpPr>
        <xdr:cNvPr id="260" name="Oval 24">
          <a:extLst>
            <a:ext uri="{FF2B5EF4-FFF2-40B4-BE49-F238E27FC236}">
              <a16:creationId xmlns:a16="http://schemas.microsoft.com/office/drawing/2014/main" id="{A3E3DD4E-08CE-5374-E54D-286D8067A72F}"/>
            </a:ext>
          </a:extLst>
        </xdr:cNvPr>
        <xdr:cNvSpPr>
          <a:spLocks noChangeArrowheads="1"/>
        </xdr:cNvSpPr>
      </xdr:nvSpPr>
      <xdr:spPr bwMode="auto">
        <a:xfrm>
          <a:off x="13982700"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22</xdr:row>
      <xdr:rowOff>146050</xdr:rowOff>
    </xdr:from>
    <xdr:to>
      <xdr:col>23</xdr:col>
      <xdr:colOff>554143</xdr:colOff>
      <xdr:row>22</xdr:row>
      <xdr:rowOff>241300</xdr:rowOff>
    </xdr:to>
    <xdr:sp macro="" textlink="">
      <xdr:nvSpPr>
        <xdr:cNvPr id="261" name="Oval 24">
          <a:extLst>
            <a:ext uri="{FF2B5EF4-FFF2-40B4-BE49-F238E27FC236}">
              <a16:creationId xmlns:a16="http://schemas.microsoft.com/office/drawing/2014/main" id="{E09B8F34-5B51-E8A9-006E-00DECEDC88A3}"/>
            </a:ext>
          </a:extLst>
        </xdr:cNvPr>
        <xdr:cNvSpPr>
          <a:spLocks noChangeArrowheads="1"/>
        </xdr:cNvSpPr>
      </xdr:nvSpPr>
      <xdr:spPr bwMode="auto">
        <a:xfrm>
          <a:off x="1424940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21</xdr:row>
      <xdr:rowOff>50800</xdr:rowOff>
    </xdr:from>
    <xdr:to>
      <xdr:col>21</xdr:col>
      <xdr:colOff>368300</xdr:colOff>
      <xdr:row>21</xdr:row>
      <xdr:rowOff>146050</xdr:rowOff>
    </xdr:to>
    <xdr:sp macro="" textlink="">
      <xdr:nvSpPr>
        <xdr:cNvPr id="262" name="Oval 24">
          <a:extLst>
            <a:ext uri="{FF2B5EF4-FFF2-40B4-BE49-F238E27FC236}">
              <a16:creationId xmlns:a16="http://schemas.microsoft.com/office/drawing/2014/main" id="{89DD1D3A-1FBC-3C49-58EC-4A686C489B18}"/>
            </a:ext>
          </a:extLst>
        </xdr:cNvPr>
        <xdr:cNvSpPr>
          <a:spLocks noChangeArrowheads="1"/>
        </xdr:cNvSpPr>
      </xdr:nvSpPr>
      <xdr:spPr bwMode="auto">
        <a:xfrm>
          <a:off x="128697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21</xdr:row>
      <xdr:rowOff>133350</xdr:rowOff>
    </xdr:from>
    <xdr:to>
      <xdr:col>21</xdr:col>
      <xdr:colOff>96943</xdr:colOff>
      <xdr:row>21</xdr:row>
      <xdr:rowOff>228600</xdr:rowOff>
    </xdr:to>
    <xdr:sp macro="" textlink="">
      <xdr:nvSpPr>
        <xdr:cNvPr id="263" name="Oval 24">
          <a:extLst>
            <a:ext uri="{FF2B5EF4-FFF2-40B4-BE49-F238E27FC236}">
              <a16:creationId xmlns:a16="http://schemas.microsoft.com/office/drawing/2014/main" id="{76E78285-54EC-3C69-850D-AE5B01DD0791}"/>
            </a:ext>
          </a:extLst>
        </xdr:cNvPr>
        <xdr:cNvSpPr>
          <a:spLocks noChangeArrowheads="1"/>
        </xdr:cNvSpPr>
      </xdr:nvSpPr>
      <xdr:spPr bwMode="auto">
        <a:xfrm>
          <a:off x="12598400"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22</xdr:row>
      <xdr:rowOff>6350</xdr:rowOff>
    </xdr:from>
    <xdr:to>
      <xdr:col>20</xdr:col>
      <xdr:colOff>457200</xdr:colOff>
      <xdr:row>22</xdr:row>
      <xdr:rowOff>101600</xdr:rowOff>
    </xdr:to>
    <xdr:sp macro="" textlink="">
      <xdr:nvSpPr>
        <xdr:cNvPr id="264" name="Oval 24">
          <a:extLst>
            <a:ext uri="{FF2B5EF4-FFF2-40B4-BE49-F238E27FC236}">
              <a16:creationId xmlns:a16="http://schemas.microsoft.com/office/drawing/2014/main" id="{39B84E8A-A3B8-D7DB-B00F-9FE0DDD6BF48}"/>
            </a:ext>
          </a:extLst>
        </xdr:cNvPr>
        <xdr:cNvSpPr>
          <a:spLocks noChangeArrowheads="1"/>
        </xdr:cNvSpPr>
      </xdr:nvSpPr>
      <xdr:spPr bwMode="auto">
        <a:xfrm>
          <a:off x="12361757"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22</xdr:row>
      <xdr:rowOff>146050</xdr:rowOff>
    </xdr:from>
    <xdr:to>
      <xdr:col>20</xdr:col>
      <xdr:colOff>281093</xdr:colOff>
      <xdr:row>22</xdr:row>
      <xdr:rowOff>241300</xdr:rowOff>
    </xdr:to>
    <xdr:sp macro="" textlink="">
      <xdr:nvSpPr>
        <xdr:cNvPr id="265" name="Oval 24">
          <a:extLst>
            <a:ext uri="{FF2B5EF4-FFF2-40B4-BE49-F238E27FC236}">
              <a16:creationId xmlns:a16="http://schemas.microsoft.com/office/drawing/2014/main" id="{7D3CC50A-0301-0D41-2C7D-BA02BCA85B96}"/>
            </a:ext>
          </a:extLst>
        </xdr:cNvPr>
        <xdr:cNvSpPr>
          <a:spLocks noChangeArrowheads="1"/>
        </xdr:cNvSpPr>
      </xdr:nvSpPr>
      <xdr:spPr bwMode="auto">
        <a:xfrm>
          <a:off x="1218565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18</xdr:row>
      <xdr:rowOff>225425</xdr:rowOff>
    </xdr:from>
    <xdr:to>
      <xdr:col>22</xdr:col>
      <xdr:colOff>71543</xdr:colOff>
      <xdr:row>19</xdr:row>
      <xdr:rowOff>66675</xdr:rowOff>
    </xdr:to>
    <xdr:sp macro="" textlink="">
      <xdr:nvSpPr>
        <xdr:cNvPr id="266" name="Oval 24">
          <a:extLst>
            <a:ext uri="{FF2B5EF4-FFF2-40B4-BE49-F238E27FC236}">
              <a16:creationId xmlns:a16="http://schemas.microsoft.com/office/drawing/2014/main" id="{3C5741E4-6F99-1A5D-2EB1-FA205DB8B5BA}"/>
            </a:ext>
          </a:extLst>
        </xdr:cNvPr>
        <xdr:cNvSpPr>
          <a:spLocks noChangeArrowheads="1"/>
        </xdr:cNvSpPr>
      </xdr:nvSpPr>
      <xdr:spPr bwMode="auto">
        <a:xfrm>
          <a:off x="13169900" y="47974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19</xdr:row>
      <xdr:rowOff>107950</xdr:rowOff>
    </xdr:from>
    <xdr:to>
      <xdr:col>22</xdr:col>
      <xdr:colOff>82550</xdr:colOff>
      <xdr:row>20</xdr:row>
      <xdr:rowOff>47625</xdr:rowOff>
    </xdr:to>
    <xdr:grpSp>
      <xdr:nvGrpSpPr>
        <xdr:cNvPr id="267" name="グループ化 266">
          <a:extLst>
            <a:ext uri="{FF2B5EF4-FFF2-40B4-BE49-F238E27FC236}">
              <a16:creationId xmlns:a16="http://schemas.microsoft.com/office/drawing/2014/main" id="{A8A0D652-780B-EA80-811A-CA4FCF3C7A80}"/>
            </a:ext>
          </a:extLst>
        </xdr:cNvPr>
        <xdr:cNvGrpSpPr/>
      </xdr:nvGrpSpPr>
      <xdr:grpSpPr>
        <a:xfrm>
          <a:off x="13223875" y="4813300"/>
          <a:ext cx="117475" cy="187325"/>
          <a:chOff x="12333817" y="3621616"/>
          <a:chExt cx="114300" cy="193675"/>
        </a:xfrm>
      </xdr:grpSpPr>
      <xdr:sp macro="" textlink="">
        <xdr:nvSpPr>
          <xdr:cNvPr id="268" name="Rectangle 210">
            <a:extLst>
              <a:ext uri="{FF2B5EF4-FFF2-40B4-BE49-F238E27FC236}">
                <a16:creationId xmlns:a16="http://schemas.microsoft.com/office/drawing/2014/main" id="{DAA92137-B77B-7781-5058-78776139F9EC}"/>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9" name="Line 211">
            <a:extLst>
              <a:ext uri="{FF2B5EF4-FFF2-40B4-BE49-F238E27FC236}">
                <a16:creationId xmlns:a16="http://schemas.microsoft.com/office/drawing/2014/main" id="{CFEF6CB7-8756-4B77-9AEE-F4217E5F62E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0" name="Line 212">
            <a:extLst>
              <a:ext uri="{FF2B5EF4-FFF2-40B4-BE49-F238E27FC236}">
                <a16:creationId xmlns:a16="http://schemas.microsoft.com/office/drawing/2014/main" id="{112D1D0D-FBAF-8197-6496-D36599B7A37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19</xdr:row>
      <xdr:rowOff>174625</xdr:rowOff>
    </xdr:from>
    <xdr:to>
      <xdr:col>22</xdr:col>
      <xdr:colOff>323850</xdr:colOff>
      <xdr:row>20</xdr:row>
      <xdr:rowOff>114300</xdr:rowOff>
    </xdr:to>
    <xdr:grpSp>
      <xdr:nvGrpSpPr>
        <xdr:cNvPr id="271" name="グループ化 270">
          <a:extLst>
            <a:ext uri="{FF2B5EF4-FFF2-40B4-BE49-F238E27FC236}">
              <a16:creationId xmlns:a16="http://schemas.microsoft.com/office/drawing/2014/main" id="{1C1C12ED-39D4-7285-E5F3-9FCF371341DB}"/>
            </a:ext>
          </a:extLst>
        </xdr:cNvPr>
        <xdr:cNvGrpSpPr/>
      </xdr:nvGrpSpPr>
      <xdr:grpSpPr>
        <a:xfrm>
          <a:off x="13468350" y="4879975"/>
          <a:ext cx="114300" cy="187325"/>
          <a:chOff x="12333817" y="3621616"/>
          <a:chExt cx="114300" cy="193675"/>
        </a:xfrm>
      </xdr:grpSpPr>
      <xdr:sp macro="" textlink="">
        <xdr:nvSpPr>
          <xdr:cNvPr id="272" name="Rectangle 210">
            <a:extLst>
              <a:ext uri="{FF2B5EF4-FFF2-40B4-BE49-F238E27FC236}">
                <a16:creationId xmlns:a16="http://schemas.microsoft.com/office/drawing/2014/main" id="{79659C20-D0A0-63B2-42D6-3A3E705BFC9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3" name="Line 211">
            <a:extLst>
              <a:ext uri="{FF2B5EF4-FFF2-40B4-BE49-F238E27FC236}">
                <a16:creationId xmlns:a16="http://schemas.microsoft.com/office/drawing/2014/main" id="{41A61E69-2E67-1A54-1B54-C7D6E097C31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4" name="Line 212">
            <a:extLst>
              <a:ext uri="{FF2B5EF4-FFF2-40B4-BE49-F238E27FC236}">
                <a16:creationId xmlns:a16="http://schemas.microsoft.com/office/drawing/2014/main" id="{A5250668-31B5-3353-3B8A-F33E07F7C17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20</xdr:row>
      <xdr:rowOff>0</xdr:rowOff>
    </xdr:from>
    <xdr:to>
      <xdr:col>22</xdr:col>
      <xdr:colOff>565150</xdr:colOff>
      <xdr:row>20</xdr:row>
      <xdr:rowOff>193675</xdr:rowOff>
    </xdr:to>
    <xdr:grpSp>
      <xdr:nvGrpSpPr>
        <xdr:cNvPr id="275" name="グループ化 274">
          <a:extLst>
            <a:ext uri="{FF2B5EF4-FFF2-40B4-BE49-F238E27FC236}">
              <a16:creationId xmlns:a16="http://schemas.microsoft.com/office/drawing/2014/main" id="{786618B4-5631-8C76-0BB0-3E9BDE1C1AAD}"/>
            </a:ext>
          </a:extLst>
        </xdr:cNvPr>
        <xdr:cNvGrpSpPr/>
      </xdr:nvGrpSpPr>
      <xdr:grpSpPr>
        <a:xfrm>
          <a:off x="13709650" y="4953000"/>
          <a:ext cx="114300" cy="193675"/>
          <a:chOff x="12333817" y="3621616"/>
          <a:chExt cx="114300" cy="193675"/>
        </a:xfrm>
      </xdr:grpSpPr>
      <xdr:sp macro="" textlink="">
        <xdr:nvSpPr>
          <xdr:cNvPr id="276" name="Rectangle 210">
            <a:extLst>
              <a:ext uri="{FF2B5EF4-FFF2-40B4-BE49-F238E27FC236}">
                <a16:creationId xmlns:a16="http://schemas.microsoft.com/office/drawing/2014/main" id="{E306DBFE-5F17-E995-DD04-25ACCB03D11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7" name="Line 211">
            <a:extLst>
              <a:ext uri="{FF2B5EF4-FFF2-40B4-BE49-F238E27FC236}">
                <a16:creationId xmlns:a16="http://schemas.microsoft.com/office/drawing/2014/main" id="{01999CB0-B246-FACF-F8C1-ADF400A31DF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8" name="Line 212">
            <a:extLst>
              <a:ext uri="{FF2B5EF4-FFF2-40B4-BE49-F238E27FC236}">
                <a16:creationId xmlns:a16="http://schemas.microsoft.com/office/drawing/2014/main" id="{40C38D49-4C95-66B6-AC42-323ECB5A14AB}"/>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20</xdr:row>
      <xdr:rowOff>85725</xdr:rowOff>
    </xdr:from>
    <xdr:to>
      <xdr:col>23</xdr:col>
      <xdr:colOff>203200</xdr:colOff>
      <xdr:row>21</xdr:row>
      <xdr:rowOff>25400</xdr:rowOff>
    </xdr:to>
    <xdr:grpSp>
      <xdr:nvGrpSpPr>
        <xdr:cNvPr id="279" name="グループ化 278">
          <a:extLst>
            <a:ext uri="{FF2B5EF4-FFF2-40B4-BE49-F238E27FC236}">
              <a16:creationId xmlns:a16="http://schemas.microsoft.com/office/drawing/2014/main" id="{689BE085-103C-8947-BABB-113A1C18DE86}"/>
            </a:ext>
          </a:extLst>
        </xdr:cNvPr>
        <xdr:cNvGrpSpPr/>
      </xdr:nvGrpSpPr>
      <xdr:grpSpPr>
        <a:xfrm>
          <a:off x="13947775" y="5038725"/>
          <a:ext cx="114300" cy="187325"/>
          <a:chOff x="12333817" y="3621616"/>
          <a:chExt cx="114300" cy="193675"/>
        </a:xfrm>
      </xdr:grpSpPr>
      <xdr:sp macro="" textlink="">
        <xdr:nvSpPr>
          <xdr:cNvPr id="280" name="Rectangle 210">
            <a:extLst>
              <a:ext uri="{FF2B5EF4-FFF2-40B4-BE49-F238E27FC236}">
                <a16:creationId xmlns:a16="http://schemas.microsoft.com/office/drawing/2014/main" id="{272BBE9B-6BB5-CB8D-468D-8D40385FE69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1" name="Line 211">
            <a:extLst>
              <a:ext uri="{FF2B5EF4-FFF2-40B4-BE49-F238E27FC236}">
                <a16:creationId xmlns:a16="http://schemas.microsoft.com/office/drawing/2014/main" id="{E121FDC0-0075-6207-93F8-D095BE24BE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2" name="Line 212">
            <a:extLst>
              <a:ext uri="{FF2B5EF4-FFF2-40B4-BE49-F238E27FC236}">
                <a16:creationId xmlns:a16="http://schemas.microsoft.com/office/drawing/2014/main" id="{B16D1202-DDD9-9F6A-FF10-C54D206B9877}"/>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20</xdr:row>
      <xdr:rowOff>212725</xdr:rowOff>
    </xdr:from>
    <xdr:to>
      <xdr:col>23</xdr:col>
      <xdr:colOff>412750</xdr:colOff>
      <xdr:row>21</xdr:row>
      <xdr:rowOff>152400</xdr:rowOff>
    </xdr:to>
    <xdr:grpSp>
      <xdr:nvGrpSpPr>
        <xdr:cNvPr id="283" name="グループ化 282">
          <a:extLst>
            <a:ext uri="{FF2B5EF4-FFF2-40B4-BE49-F238E27FC236}">
              <a16:creationId xmlns:a16="http://schemas.microsoft.com/office/drawing/2014/main" id="{858CE1D7-637E-F24B-0746-01F04B108E9D}"/>
            </a:ext>
          </a:extLst>
        </xdr:cNvPr>
        <xdr:cNvGrpSpPr/>
      </xdr:nvGrpSpPr>
      <xdr:grpSpPr>
        <a:xfrm>
          <a:off x="14157325" y="5165725"/>
          <a:ext cx="114300" cy="187325"/>
          <a:chOff x="12333817" y="3621616"/>
          <a:chExt cx="114300" cy="193675"/>
        </a:xfrm>
      </xdr:grpSpPr>
      <xdr:sp macro="" textlink="">
        <xdr:nvSpPr>
          <xdr:cNvPr id="284" name="Rectangle 210">
            <a:extLst>
              <a:ext uri="{FF2B5EF4-FFF2-40B4-BE49-F238E27FC236}">
                <a16:creationId xmlns:a16="http://schemas.microsoft.com/office/drawing/2014/main" id="{4B448D48-B104-1B62-882A-3266720CA4D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5" name="Line 211">
            <a:extLst>
              <a:ext uri="{FF2B5EF4-FFF2-40B4-BE49-F238E27FC236}">
                <a16:creationId xmlns:a16="http://schemas.microsoft.com/office/drawing/2014/main" id="{6184D0C4-313D-8BCF-995A-09D6B781F22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6" name="Line 212">
            <a:extLst>
              <a:ext uri="{FF2B5EF4-FFF2-40B4-BE49-F238E27FC236}">
                <a16:creationId xmlns:a16="http://schemas.microsoft.com/office/drawing/2014/main" id="{06B7CF4C-83B9-A8E8-300B-3A1C6234741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19</xdr:row>
      <xdr:rowOff>168275</xdr:rowOff>
    </xdr:from>
    <xdr:to>
      <xdr:col>21</xdr:col>
      <xdr:colOff>412750</xdr:colOff>
      <xdr:row>20</xdr:row>
      <xdr:rowOff>107950</xdr:rowOff>
    </xdr:to>
    <xdr:grpSp>
      <xdr:nvGrpSpPr>
        <xdr:cNvPr id="287" name="グループ化 286">
          <a:extLst>
            <a:ext uri="{FF2B5EF4-FFF2-40B4-BE49-F238E27FC236}">
              <a16:creationId xmlns:a16="http://schemas.microsoft.com/office/drawing/2014/main" id="{1FBC29D8-838C-1EB8-EDDA-88B979318F17}"/>
            </a:ext>
          </a:extLst>
        </xdr:cNvPr>
        <xdr:cNvGrpSpPr/>
      </xdr:nvGrpSpPr>
      <xdr:grpSpPr>
        <a:xfrm>
          <a:off x="12957175" y="4873625"/>
          <a:ext cx="114300" cy="187325"/>
          <a:chOff x="12333817" y="3621616"/>
          <a:chExt cx="114300" cy="193675"/>
        </a:xfrm>
      </xdr:grpSpPr>
      <xdr:sp macro="" textlink="">
        <xdr:nvSpPr>
          <xdr:cNvPr id="288" name="Rectangle 210">
            <a:extLst>
              <a:ext uri="{FF2B5EF4-FFF2-40B4-BE49-F238E27FC236}">
                <a16:creationId xmlns:a16="http://schemas.microsoft.com/office/drawing/2014/main" id="{65081EA7-3A6B-82B6-5C89-3EEEF31468F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9" name="Line 211">
            <a:extLst>
              <a:ext uri="{FF2B5EF4-FFF2-40B4-BE49-F238E27FC236}">
                <a16:creationId xmlns:a16="http://schemas.microsoft.com/office/drawing/2014/main" id="{A605D3B7-3059-4E57-1F66-028E07D7E7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0" name="Line 212">
            <a:extLst>
              <a:ext uri="{FF2B5EF4-FFF2-40B4-BE49-F238E27FC236}">
                <a16:creationId xmlns:a16="http://schemas.microsoft.com/office/drawing/2014/main" id="{8D92881A-C9EC-96C3-819E-5D21664F782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19</xdr:row>
      <xdr:rowOff>231775</xdr:rowOff>
    </xdr:from>
    <xdr:to>
      <xdr:col>21</xdr:col>
      <xdr:colOff>177800</xdr:colOff>
      <xdr:row>20</xdr:row>
      <xdr:rowOff>171450</xdr:rowOff>
    </xdr:to>
    <xdr:grpSp>
      <xdr:nvGrpSpPr>
        <xdr:cNvPr id="291" name="グループ化 290">
          <a:extLst>
            <a:ext uri="{FF2B5EF4-FFF2-40B4-BE49-F238E27FC236}">
              <a16:creationId xmlns:a16="http://schemas.microsoft.com/office/drawing/2014/main" id="{B0D4F48D-D635-21A6-F40D-AA8B110602E0}"/>
            </a:ext>
          </a:extLst>
        </xdr:cNvPr>
        <xdr:cNvGrpSpPr/>
      </xdr:nvGrpSpPr>
      <xdr:grpSpPr>
        <a:xfrm>
          <a:off x="12722225" y="4937125"/>
          <a:ext cx="114300" cy="187325"/>
          <a:chOff x="12333817" y="3621616"/>
          <a:chExt cx="114300" cy="193675"/>
        </a:xfrm>
      </xdr:grpSpPr>
      <xdr:sp macro="" textlink="">
        <xdr:nvSpPr>
          <xdr:cNvPr id="292" name="Rectangle 210">
            <a:extLst>
              <a:ext uri="{FF2B5EF4-FFF2-40B4-BE49-F238E27FC236}">
                <a16:creationId xmlns:a16="http://schemas.microsoft.com/office/drawing/2014/main" id="{FE552A01-C830-9C4E-DA6B-3E500B2BEB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3" name="Line 211">
            <a:extLst>
              <a:ext uri="{FF2B5EF4-FFF2-40B4-BE49-F238E27FC236}">
                <a16:creationId xmlns:a16="http://schemas.microsoft.com/office/drawing/2014/main" id="{8D387B0D-3D8A-EE91-1383-F2C9CBD52D8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4" name="Line 212">
            <a:extLst>
              <a:ext uri="{FF2B5EF4-FFF2-40B4-BE49-F238E27FC236}">
                <a16:creationId xmlns:a16="http://schemas.microsoft.com/office/drawing/2014/main" id="{BA957E19-7F10-1617-55CC-D01D964DFC7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20</xdr:row>
      <xdr:rowOff>88900</xdr:rowOff>
    </xdr:from>
    <xdr:to>
      <xdr:col>20</xdr:col>
      <xdr:colOff>546100</xdr:colOff>
      <xdr:row>21</xdr:row>
      <xdr:rowOff>28575</xdr:rowOff>
    </xdr:to>
    <xdr:grpSp>
      <xdr:nvGrpSpPr>
        <xdr:cNvPr id="295" name="グループ化 294">
          <a:extLst>
            <a:ext uri="{FF2B5EF4-FFF2-40B4-BE49-F238E27FC236}">
              <a16:creationId xmlns:a16="http://schemas.microsoft.com/office/drawing/2014/main" id="{A74DAB95-F8F0-79D2-3CEA-98B34E2763E2}"/>
            </a:ext>
          </a:extLst>
        </xdr:cNvPr>
        <xdr:cNvGrpSpPr/>
      </xdr:nvGrpSpPr>
      <xdr:grpSpPr>
        <a:xfrm>
          <a:off x="12490450" y="5041900"/>
          <a:ext cx="114300" cy="187325"/>
          <a:chOff x="12333817" y="3621616"/>
          <a:chExt cx="114300" cy="193675"/>
        </a:xfrm>
      </xdr:grpSpPr>
      <xdr:sp macro="" textlink="">
        <xdr:nvSpPr>
          <xdr:cNvPr id="296" name="Rectangle 210">
            <a:extLst>
              <a:ext uri="{FF2B5EF4-FFF2-40B4-BE49-F238E27FC236}">
                <a16:creationId xmlns:a16="http://schemas.microsoft.com/office/drawing/2014/main" id="{94073207-8297-46C0-4C35-BCB89DFF981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9" name="Line 211">
            <a:extLst>
              <a:ext uri="{FF2B5EF4-FFF2-40B4-BE49-F238E27FC236}">
                <a16:creationId xmlns:a16="http://schemas.microsoft.com/office/drawing/2014/main" id="{FDD202E5-F492-F884-9D96-1EA05E5ADC4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 name="Line 212">
            <a:extLst>
              <a:ext uri="{FF2B5EF4-FFF2-40B4-BE49-F238E27FC236}">
                <a16:creationId xmlns:a16="http://schemas.microsoft.com/office/drawing/2014/main" id="{F8810C17-B60B-3F36-EB4A-413D9F79BC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21</xdr:row>
      <xdr:rowOff>15875</xdr:rowOff>
    </xdr:from>
    <xdr:to>
      <xdr:col>20</xdr:col>
      <xdr:colOff>336550</xdr:colOff>
      <xdr:row>21</xdr:row>
      <xdr:rowOff>209550</xdr:rowOff>
    </xdr:to>
    <xdr:grpSp>
      <xdr:nvGrpSpPr>
        <xdr:cNvPr id="431" name="グループ化 430">
          <a:extLst>
            <a:ext uri="{FF2B5EF4-FFF2-40B4-BE49-F238E27FC236}">
              <a16:creationId xmlns:a16="http://schemas.microsoft.com/office/drawing/2014/main" id="{59DAA177-25A7-7532-4821-9D5E58B94CAC}"/>
            </a:ext>
          </a:extLst>
        </xdr:cNvPr>
        <xdr:cNvGrpSpPr/>
      </xdr:nvGrpSpPr>
      <xdr:grpSpPr>
        <a:xfrm>
          <a:off x="12280900" y="5216525"/>
          <a:ext cx="114300" cy="193675"/>
          <a:chOff x="12333817" y="3621616"/>
          <a:chExt cx="114300" cy="193675"/>
        </a:xfrm>
      </xdr:grpSpPr>
      <xdr:sp macro="" textlink="">
        <xdr:nvSpPr>
          <xdr:cNvPr id="432" name="Rectangle 210">
            <a:extLst>
              <a:ext uri="{FF2B5EF4-FFF2-40B4-BE49-F238E27FC236}">
                <a16:creationId xmlns:a16="http://schemas.microsoft.com/office/drawing/2014/main" id="{DDB5581E-3C83-0234-DB84-DFB2D4D4B0E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33" name="Line 211">
            <a:extLst>
              <a:ext uri="{FF2B5EF4-FFF2-40B4-BE49-F238E27FC236}">
                <a16:creationId xmlns:a16="http://schemas.microsoft.com/office/drawing/2014/main" id="{D27A1E46-78BA-E5BB-E1BE-B87F1D8A49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4" name="Line 212">
            <a:extLst>
              <a:ext uri="{FF2B5EF4-FFF2-40B4-BE49-F238E27FC236}">
                <a16:creationId xmlns:a16="http://schemas.microsoft.com/office/drawing/2014/main" id="{DA05E37D-76AD-FA7F-9AD8-5BF20A7BA7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19</xdr:row>
      <xdr:rowOff>22225</xdr:rowOff>
    </xdr:from>
    <xdr:to>
      <xdr:col>22</xdr:col>
      <xdr:colOff>368300</xdr:colOff>
      <xdr:row>19</xdr:row>
      <xdr:rowOff>117475</xdr:rowOff>
    </xdr:to>
    <xdr:sp macro="" textlink="">
      <xdr:nvSpPr>
        <xdr:cNvPr id="435" name="Oval 24">
          <a:extLst>
            <a:ext uri="{FF2B5EF4-FFF2-40B4-BE49-F238E27FC236}">
              <a16:creationId xmlns:a16="http://schemas.microsoft.com/office/drawing/2014/main" id="{925A6F30-819F-6FD5-D354-AB177D71317A}"/>
            </a:ext>
          </a:extLst>
        </xdr:cNvPr>
        <xdr:cNvSpPr>
          <a:spLocks noChangeArrowheads="1"/>
        </xdr:cNvSpPr>
      </xdr:nvSpPr>
      <xdr:spPr bwMode="auto">
        <a:xfrm>
          <a:off x="134666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19</xdr:row>
      <xdr:rowOff>104775</xdr:rowOff>
    </xdr:from>
    <xdr:to>
      <xdr:col>23</xdr:col>
      <xdr:colOff>31750</xdr:colOff>
      <xdr:row>19</xdr:row>
      <xdr:rowOff>200025</xdr:rowOff>
    </xdr:to>
    <xdr:sp macro="" textlink="">
      <xdr:nvSpPr>
        <xdr:cNvPr id="436" name="Oval 24">
          <a:extLst>
            <a:ext uri="{FF2B5EF4-FFF2-40B4-BE49-F238E27FC236}">
              <a16:creationId xmlns:a16="http://schemas.microsoft.com/office/drawing/2014/main" id="{DEFE180F-2174-2EAC-B6D6-D3B901C75100}"/>
            </a:ext>
          </a:extLst>
        </xdr:cNvPr>
        <xdr:cNvSpPr>
          <a:spLocks noChangeArrowheads="1"/>
        </xdr:cNvSpPr>
      </xdr:nvSpPr>
      <xdr:spPr bwMode="auto">
        <a:xfrm>
          <a:off x="13727007"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19</xdr:row>
      <xdr:rowOff>231775</xdr:rowOff>
    </xdr:from>
    <xdr:to>
      <xdr:col>23</xdr:col>
      <xdr:colOff>287443</xdr:colOff>
      <xdr:row>20</xdr:row>
      <xdr:rowOff>73025</xdr:rowOff>
    </xdr:to>
    <xdr:sp macro="" textlink="">
      <xdr:nvSpPr>
        <xdr:cNvPr id="446" name="Oval 24">
          <a:extLst>
            <a:ext uri="{FF2B5EF4-FFF2-40B4-BE49-F238E27FC236}">
              <a16:creationId xmlns:a16="http://schemas.microsoft.com/office/drawing/2014/main" id="{7887C7F8-A039-F115-0493-2948ABF77460}"/>
            </a:ext>
          </a:extLst>
        </xdr:cNvPr>
        <xdr:cNvSpPr>
          <a:spLocks noChangeArrowheads="1"/>
        </xdr:cNvSpPr>
      </xdr:nvSpPr>
      <xdr:spPr bwMode="auto">
        <a:xfrm>
          <a:off x="13982700"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20</xdr:row>
      <xdr:rowOff>117475</xdr:rowOff>
    </xdr:from>
    <xdr:to>
      <xdr:col>23</xdr:col>
      <xdr:colOff>554143</xdr:colOff>
      <xdr:row>20</xdr:row>
      <xdr:rowOff>212725</xdr:rowOff>
    </xdr:to>
    <xdr:sp macro="" textlink="">
      <xdr:nvSpPr>
        <xdr:cNvPr id="576" name="Oval 24">
          <a:extLst>
            <a:ext uri="{FF2B5EF4-FFF2-40B4-BE49-F238E27FC236}">
              <a16:creationId xmlns:a16="http://schemas.microsoft.com/office/drawing/2014/main" id="{63FF7239-A950-6931-6656-499BB4182C5D}"/>
            </a:ext>
          </a:extLst>
        </xdr:cNvPr>
        <xdr:cNvSpPr>
          <a:spLocks noChangeArrowheads="1"/>
        </xdr:cNvSpPr>
      </xdr:nvSpPr>
      <xdr:spPr bwMode="auto">
        <a:xfrm>
          <a:off x="1424940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19</xdr:row>
      <xdr:rowOff>22225</xdr:rowOff>
    </xdr:from>
    <xdr:to>
      <xdr:col>21</xdr:col>
      <xdr:colOff>368300</xdr:colOff>
      <xdr:row>19</xdr:row>
      <xdr:rowOff>117475</xdr:rowOff>
    </xdr:to>
    <xdr:sp macro="" textlink="">
      <xdr:nvSpPr>
        <xdr:cNvPr id="577" name="Oval 24">
          <a:extLst>
            <a:ext uri="{FF2B5EF4-FFF2-40B4-BE49-F238E27FC236}">
              <a16:creationId xmlns:a16="http://schemas.microsoft.com/office/drawing/2014/main" id="{23BACD3E-177C-0682-E6D8-A8D522EF6986}"/>
            </a:ext>
          </a:extLst>
        </xdr:cNvPr>
        <xdr:cNvSpPr>
          <a:spLocks noChangeArrowheads="1"/>
        </xdr:cNvSpPr>
      </xdr:nvSpPr>
      <xdr:spPr bwMode="auto">
        <a:xfrm>
          <a:off x="128697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19</xdr:row>
      <xdr:rowOff>104775</xdr:rowOff>
    </xdr:from>
    <xdr:to>
      <xdr:col>21</xdr:col>
      <xdr:colOff>96943</xdr:colOff>
      <xdr:row>19</xdr:row>
      <xdr:rowOff>200025</xdr:rowOff>
    </xdr:to>
    <xdr:sp macro="" textlink="">
      <xdr:nvSpPr>
        <xdr:cNvPr id="578" name="Oval 24">
          <a:extLst>
            <a:ext uri="{FF2B5EF4-FFF2-40B4-BE49-F238E27FC236}">
              <a16:creationId xmlns:a16="http://schemas.microsoft.com/office/drawing/2014/main" id="{1B3B200D-5E62-2A99-6F01-8AEEF1787484}"/>
            </a:ext>
          </a:extLst>
        </xdr:cNvPr>
        <xdr:cNvSpPr>
          <a:spLocks noChangeArrowheads="1"/>
        </xdr:cNvSpPr>
      </xdr:nvSpPr>
      <xdr:spPr bwMode="auto">
        <a:xfrm>
          <a:off x="12598400"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19</xdr:row>
      <xdr:rowOff>231775</xdr:rowOff>
    </xdr:from>
    <xdr:to>
      <xdr:col>20</xdr:col>
      <xdr:colOff>457200</xdr:colOff>
      <xdr:row>20</xdr:row>
      <xdr:rowOff>73025</xdr:rowOff>
    </xdr:to>
    <xdr:sp macro="" textlink="">
      <xdr:nvSpPr>
        <xdr:cNvPr id="579" name="Oval 24">
          <a:extLst>
            <a:ext uri="{FF2B5EF4-FFF2-40B4-BE49-F238E27FC236}">
              <a16:creationId xmlns:a16="http://schemas.microsoft.com/office/drawing/2014/main" id="{99836CF7-5DE8-3C1A-E5C5-C10165526EC2}"/>
            </a:ext>
          </a:extLst>
        </xdr:cNvPr>
        <xdr:cNvSpPr>
          <a:spLocks noChangeArrowheads="1"/>
        </xdr:cNvSpPr>
      </xdr:nvSpPr>
      <xdr:spPr bwMode="auto">
        <a:xfrm>
          <a:off x="12361757"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20</xdr:row>
      <xdr:rowOff>117475</xdr:rowOff>
    </xdr:from>
    <xdr:to>
      <xdr:col>20</xdr:col>
      <xdr:colOff>281093</xdr:colOff>
      <xdr:row>20</xdr:row>
      <xdr:rowOff>212725</xdr:rowOff>
    </xdr:to>
    <xdr:sp macro="" textlink="">
      <xdr:nvSpPr>
        <xdr:cNvPr id="580" name="Oval 24">
          <a:extLst>
            <a:ext uri="{FF2B5EF4-FFF2-40B4-BE49-F238E27FC236}">
              <a16:creationId xmlns:a16="http://schemas.microsoft.com/office/drawing/2014/main" id="{F1DDAED0-F92D-6153-6CB0-712AD0207E1C}"/>
            </a:ext>
          </a:extLst>
        </xdr:cNvPr>
        <xdr:cNvSpPr>
          <a:spLocks noChangeArrowheads="1"/>
        </xdr:cNvSpPr>
      </xdr:nvSpPr>
      <xdr:spPr bwMode="auto">
        <a:xfrm>
          <a:off x="1218565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374600</xdr:colOff>
      <xdr:row>21</xdr:row>
      <xdr:rowOff>50800</xdr:rowOff>
    </xdr:from>
    <xdr:to>
      <xdr:col>24</xdr:col>
      <xdr:colOff>482600</xdr:colOff>
      <xdr:row>21</xdr:row>
      <xdr:rowOff>158800</xdr:rowOff>
    </xdr:to>
    <xdr:sp macro="" textlink="">
      <xdr:nvSpPr>
        <xdr:cNvPr id="581" name="Oval 348">
          <a:extLst>
            <a:ext uri="{FF2B5EF4-FFF2-40B4-BE49-F238E27FC236}">
              <a16:creationId xmlns:a16="http://schemas.microsoft.com/office/drawing/2014/main" id="{8728C22C-7B4F-0F66-1535-D35CC7BB796E}"/>
            </a:ext>
          </a:extLst>
        </xdr:cNvPr>
        <xdr:cNvSpPr>
          <a:spLocks noChangeArrowheads="1"/>
        </xdr:cNvSpPr>
      </xdr:nvSpPr>
      <xdr:spPr bwMode="auto">
        <a:xfrm>
          <a:off x="14763700" y="5384800"/>
          <a:ext cx="108000" cy="108000"/>
        </a:xfrm>
        <a:prstGeom prst="ellipse">
          <a:avLst/>
        </a:prstGeom>
        <a:solidFill>
          <a:srgbClr val="000000"/>
        </a:solidFill>
        <a:ln w="9525">
          <a:solidFill>
            <a:srgbClr val="000000"/>
          </a:solidFill>
          <a:round/>
          <a:headEnd/>
          <a:tailEnd/>
        </a:ln>
      </xdr:spPr>
    </xdr:sp>
    <xdr:clientData/>
  </xdr:twoCellAnchor>
  <xdr:twoCellAnchor>
    <xdr:from>
      <xdr:col>22</xdr:col>
      <xdr:colOff>249767</xdr:colOff>
      <xdr:row>27</xdr:row>
      <xdr:rowOff>40216</xdr:rowOff>
    </xdr:from>
    <xdr:to>
      <xdr:col>22</xdr:col>
      <xdr:colOff>364067</xdr:colOff>
      <xdr:row>27</xdr:row>
      <xdr:rowOff>233891</xdr:rowOff>
    </xdr:to>
    <xdr:grpSp>
      <xdr:nvGrpSpPr>
        <xdr:cNvPr id="7" name="グループ化 6">
          <a:extLst>
            <a:ext uri="{FF2B5EF4-FFF2-40B4-BE49-F238E27FC236}">
              <a16:creationId xmlns:a16="http://schemas.microsoft.com/office/drawing/2014/main" id="{0C8B9E1C-E0B2-4B48-A3D3-B5D2A49CFDE4}"/>
            </a:ext>
          </a:extLst>
        </xdr:cNvPr>
        <xdr:cNvGrpSpPr/>
      </xdr:nvGrpSpPr>
      <xdr:grpSpPr>
        <a:xfrm>
          <a:off x="13508567" y="6860116"/>
          <a:ext cx="114300" cy="193675"/>
          <a:chOff x="12333817" y="3621616"/>
          <a:chExt cx="114300" cy="193675"/>
        </a:xfrm>
      </xdr:grpSpPr>
      <xdr:sp macro="" textlink="">
        <xdr:nvSpPr>
          <xdr:cNvPr id="8" name="Rectangle 210">
            <a:extLst>
              <a:ext uri="{FF2B5EF4-FFF2-40B4-BE49-F238E27FC236}">
                <a16:creationId xmlns:a16="http://schemas.microsoft.com/office/drawing/2014/main" id="{97C86C27-64E4-5504-BA13-B92B3D4B9A43}"/>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 name="Line 211">
            <a:extLst>
              <a:ext uri="{FF2B5EF4-FFF2-40B4-BE49-F238E27FC236}">
                <a16:creationId xmlns:a16="http://schemas.microsoft.com/office/drawing/2014/main" id="{E25D2A87-84C3-D83C-EDEF-6615D289EA9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212">
            <a:extLst>
              <a:ext uri="{FF2B5EF4-FFF2-40B4-BE49-F238E27FC236}">
                <a16:creationId xmlns:a16="http://schemas.microsoft.com/office/drawing/2014/main" id="{78C6A8D7-8881-FA5C-044A-5A9D879141AA}"/>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R85"/>
  <sheetViews>
    <sheetView showGridLines="0" tabSelected="1" workbookViewId="0">
      <pane xSplit="1" ySplit="7" topLeftCell="B8" activePane="bottomRight" state="frozen"/>
      <selection activeCell="C6" sqref="C6:L6"/>
      <selection pane="topRight" activeCell="C6" sqref="C6:L6"/>
      <selection pane="bottomLeft" activeCell="C6" sqref="C6:L6"/>
      <selection pane="bottomRight" activeCell="J11" sqref="J11:L11"/>
    </sheetView>
  </sheetViews>
  <sheetFormatPr defaultColWidth="8.875" defaultRowHeight="30" customHeight="1"/>
  <cols>
    <col min="1" max="15" width="8.875" style="2" customWidth="1"/>
    <col min="16" max="17" width="8.875" style="2"/>
    <col min="18" max="18" width="8.875" style="2" customWidth="1"/>
    <col min="19" max="19" width="8.875" style="2"/>
    <col min="20" max="31" width="8.875" style="2" customWidth="1"/>
    <col min="32" max="37" width="8.875" style="2"/>
    <col min="38" max="38" width="13" style="2" bestFit="1" customWidth="1"/>
    <col min="39" max="16384" width="8.875" style="2"/>
  </cols>
  <sheetData>
    <row r="1" spans="1:44" ht="19.5" customHeight="1">
      <c r="A1" s="101"/>
      <c r="B1" s="411" t="s">
        <v>266</v>
      </c>
      <c r="C1" s="411"/>
      <c r="D1" s="411"/>
      <c r="E1" s="411"/>
      <c r="F1" s="411"/>
      <c r="G1" s="411"/>
      <c r="H1" s="411"/>
      <c r="I1" s="411"/>
      <c r="K1" s="198"/>
      <c r="L1" s="198"/>
      <c r="M1" s="198"/>
      <c r="N1" s="198"/>
      <c r="O1" s="193"/>
      <c r="P1" s="152"/>
      <c r="Q1" s="408"/>
      <c r="R1" s="408"/>
      <c r="S1" s="408"/>
      <c r="T1" s="408"/>
      <c r="U1" s="408"/>
      <c r="V1" s="408"/>
      <c r="W1" s="192"/>
      <c r="X1" s="152"/>
      <c r="Y1" s="152"/>
      <c r="Z1" s="152"/>
      <c r="AA1" s="152"/>
      <c r="AB1" s="152"/>
      <c r="AC1" s="152"/>
      <c r="AD1" s="152"/>
      <c r="AE1" s="466"/>
      <c r="AF1" s="466"/>
      <c r="AG1" s="466"/>
      <c r="AH1" s="466"/>
      <c r="AI1" s="466"/>
      <c r="AJ1" s="202"/>
      <c r="AK1" s="202"/>
      <c r="AL1" s="3"/>
      <c r="AM1" s="3"/>
    </row>
    <row r="2" spans="1:44" ht="19.5" customHeight="1">
      <c r="A2" s="101"/>
      <c r="B2" s="411"/>
      <c r="C2" s="411"/>
      <c r="D2" s="411"/>
      <c r="E2" s="411"/>
      <c r="F2" s="411"/>
      <c r="G2" s="411"/>
      <c r="H2" s="411"/>
      <c r="I2" s="411"/>
      <c r="J2" s="197"/>
      <c r="K2" s="197"/>
      <c r="L2" s="197"/>
      <c r="M2" s="197"/>
      <c r="N2" s="197"/>
      <c r="O2" s="194"/>
      <c r="P2" s="410"/>
      <c r="Q2" s="409"/>
      <c r="R2" s="409"/>
      <c r="S2" s="407"/>
      <c r="T2" s="407"/>
      <c r="U2" s="407"/>
      <c r="V2" s="407"/>
      <c r="W2" s="192"/>
      <c r="X2" s="152"/>
      <c r="Y2" s="152"/>
      <c r="Z2" s="152"/>
      <c r="AA2" s="152"/>
      <c r="AB2" s="152"/>
      <c r="AC2" s="152"/>
      <c r="AD2" s="152"/>
      <c r="AE2" s="467"/>
      <c r="AF2" s="467"/>
      <c r="AG2" s="467"/>
      <c r="AH2" s="466"/>
      <c r="AI2" s="466"/>
      <c r="AJ2" s="202"/>
      <c r="AK2" s="202"/>
      <c r="AL2" s="3"/>
      <c r="AM2" s="3"/>
    </row>
    <row r="3" spans="1:44" ht="24.95" customHeight="1">
      <c r="A3" s="29"/>
      <c r="B3" s="199" t="s">
        <v>265</v>
      </c>
      <c r="C3" s="152"/>
      <c r="D3" s="152"/>
      <c r="E3" s="152"/>
      <c r="F3" s="152"/>
      <c r="G3" s="152"/>
      <c r="H3" s="152"/>
      <c r="I3" s="152"/>
      <c r="J3" s="152"/>
      <c r="K3" s="152"/>
      <c r="L3" s="152"/>
      <c r="M3" s="152"/>
      <c r="N3" s="152"/>
      <c r="O3" s="194"/>
      <c r="P3" s="410"/>
      <c r="Q3" s="409"/>
      <c r="R3" s="409"/>
      <c r="S3" s="407"/>
      <c r="T3" s="407"/>
      <c r="U3" s="407"/>
      <c r="V3" s="407"/>
      <c r="W3" s="192"/>
      <c r="X3" s="152"/>
      <c r="Y3" s="152"/>
      <c r="Z3" s="152"/>
      <c r="AA3" s="152"/>
      <c r="AB3" s="152"/>
      <c r="AC3" s="152"/>
      <c r="AD3" s="152"/>
      <c r="AE3" s="468"/>
      <c r="AF3" s="468"/>
      <c r="AG3" s="468"/>
      <c r="AH3" s="468"/>
      <c r="AI3" s="468"/>
      <c r="AJ3" s="469"/>
      <c r="AK3" s="469"/>
      <c r="AL3" s="3"/>
      <c r="AM3" s="3"/>
    </row>
    <row r="4" spans="1:44" ht="24.95" customHeight="1">
      <c r="A4" s="29"/>
      <c r="B4" s="196"/>
      <c r="C4" s="412" t="s">
        <v>229</v>
      </c>
      <c r="D4" s="413"/>
      <c r="E4" s="413"/>
      <c r="F4" s="413"/>
      <c r="G4" s="413"/>
      <c r="H4" s="413"/>
      <c r="I4" s="413"/>
      <c r="J4" s="413"/>
      <c r="K4" s="413"/>
      <c r="L4" s="413"/>
      <c r="M4" s="413"/>
      <c r="N4" s="413"/>
      <c r="O4" s="194"/>
      <c r="P4" s="410"/>
      <c r="Q4" s="409"/>
      <c r="R4" s="409"/>
      <c r="S4" s="407"/>
      <c r="T4" s="407"/>
      <c r="U4" s="407"/>
      <c r="V4" s="407"/>
      <c r="W4" s="192"/>
      <c r="X4" s="152"/>
      <c r="Y4" s="152"/>
      <c r="Z4" s="152"/>
      <c r="AA4" s="152"/>
      <c r="AB4" s="152"/>
      <c r="AC4" s="152"/>
      <c r="AD4" s="152"/>
      <c r="AE4" s="468"/>
      <c r="AF4" s="468"/>
      <c r="AG4" s="468"/>
      <c r="AH4" s="468"/>
      <c r="AI4" s="468"/>
      <c r="AJ4" s="469"/>
      <c r="AK4" s="469"/>
      <c r="AL4" s="3"/>
      <c r="AM4" s="3"/>
    </row>
    <row r="5" spans="1:44" ht="24.95" customHeight="1">
      <c r="A5" s="29"/>
      <c r="B5" s="24"/>
      <c r="C5" s="25" t="s">
        <v>0</v>
      </c>
      <c r="O5" s="194"/>
      <c r="P5" s="410"/>
      <c r="Q5" s="409"/>
      <c r="R5" s="409"/>
      <c r="S5" s="407"/>
      <c r="T5" s="407"/>
      <c r="U5" s="407"/>
      <c r="V5" s="407"/>
      <c r="W5" s="192"/>
      <c r="X5" s="152"/>
      <c r="Y5" s="152"/>
      <c r="Z5" s="152"/>
      <c r="AA5" s="152"/>
      <c r="AB5" s="152"/>
      <c r="AC5" s="152"/>
      <c r="AD5" s="152"/>
      <c r="AE5" s="468"/>
      <c r="AF5" s="468"/>
      <c r="AG5" s="468"/>
      <c r="AH5" s="468"/>
      <c r="AI5" s="468"/>
      <c r="AJ5" s="469"/>
      <c r="AK5" s="469"/>
      <c r="AL5" s="3"/>
      <c r="AM5" s="3"/>
    </row>
    <row r="6" spans="1:44" ht="24.95" customHeight="1">
      <c r="A6" s="29"/>
      <c r="B6" s="27" t="s">
        <v>227</v>
      </c>
      <c r="O6" s="194"/>
      <c r="P6" s="410"/>
      <c r="Q6" s="409"/>
      <c r="R6" s="409"/>
      <c r="S6" s="407"/>
      <c r="T6" s="407"/>
      <c r="U6" s="407"/>
      <c r="V6" s="407"/>
      <c r="W6" s="192"/>
      <c r="X6" s="152"/>
      <c r="Y6" s="152"/>
      <c r="Z6" s="152"/>
      <c r="AA6" s="152"/>
      <c r="AB6" s="152"/>
      <c r="AC6" s="152"/>
      <c r="AD6" s="152"/>
      <c r="AE6" s="468"/>
      <c r="AF6" s="468"/>
      <c r="AG6" s="468"/>
      <c r="AH6" s="468"/>
      <c r="AI6" s="468"/>
      <c r="AJ6" s="469"/>
      <c r="AK6" s="469"/>
      <c r="AL6" s="3"/>
      <c r="AM6" s="3"/>
    </row>
    <row r="7" spans="1:44" ht="24.95" customHeight="1">
      <c r="A7" s="29"/>
      <c r="B7" s="22" t="s">
        <v>228</v>
      </c>
      <c r="C7" s="23"/>
      <c r="D7" s="23"/>
      <c r="E7" s="23"/>
      <c r="F7" s="23"/>
      <c r="G7" s="23"/>
      <c r="H7" s="23"/>
      <c r="I7" s="23"/>
      <c r="J7" s="23"/>
      <c r="K7" s="23"/>
      <c r="L7" s="23"/>
      <c r="M7" s="23"/>
      <c r="N7" s="23"/>
      <c r="O7" s="194"/>
      <c r="P7" s="410"/>
      <c r="Q7" s="409"/>
      <c r="R7" s="409"/>
      <c r="S7" s="407"/>
      <c r="T7" s="407"/>
      <c r="U7" s="407"/>
      <c r="V7" s="407"/>
      <c r="W7" s="192"/>
      <c r="X7" s="195"/>
      <c r="Y7" s="152"/>
      <c r="Z7" s="152"/>
      <c r="AA7" s="152"/>
      <c r="AB7" s="152"/>
      <c r="AC7" s="152"/>
      <c r="AD7" s="152"/>
      <c r="AE7" s="203"/>
      <c r="AF7" s="203"/>
      <c r="AG7" s="203"/>
      <c r="AH7" s="203"/>
      <c r="AI7" s="203"/>
      <c r="AJ7" s="203"/>
      <c r="AK7" s="203"/>
      <c r="AL7" s="3"/>
      <c r="AM7" s="3"/>
    </row>
    <row r="8" spans="1:44" ht="15" customHeight="1">
      <c r="A8" s="29"/>
      <c r="B8" s="30"/>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86"/>
      <c r="AF8" s="286"/>
      <c r="AG8" s="286"/>
      <c r="AH8" s="286"/>
      <c r="AI8" s="286"/>
      <c r="AJ8" s="286"/>
      <c r="AK8" s="286"/>
      <c r="AL8" s="288"/>
      <c r="AM8" s="286"/>
      <c r="AN8" s="286"/>
      <c r="AO8" s="286"/>
      <c r="AP8" s="262"/>
      <c r="AQ8" s="262"/>
      <c r="AR8" s="262"/>
    </row>
    <row r="9" spans="1:44" ht="30" customHeight="1">
      <c r="A9" s="29"/>
      <c r="B9" s="31"/>
      <c r="C9" s="343" t="s">
        <v>2</v>
      </c>
      <c r="D9" s="344"/>
      <c r="E9" s="345"/>
      <c r="F9" s="428"/>
      <c r="G9" s="429"/>
      <c r="H9" s="430" t="s">
        <v>268</v>
      </c>
      <c r="I9" s="430"/>
      <c r="J9" s="452">
        <f ca="1">TODAY()</f>
        <v>45442</v>
      </c>
      <c r="K9" s="452"/>
      <c r="L9" s="452"/>
      <c r="M9" s="200"/>
      <c r="N9" s="201"/>
      <c r="O9" s="29"/>
      <c r="P9" s="414" t="s">
        <v>191</v>
      </c>
      <c r="Q9" s="414"/>
      <c r="R9" s="414"/>
      <c r="S9" s="414"/>
      <c r="T9" s="414"/>
      <c r="U9" s="414"/>
      <c r="V9" s="414"/>
      <c r="W9" s="414"/>
      <c r="X9" s="414"/>
      <c r="Y9" s="414"/>
      <c r="Z9" s="414"/>
      <c r="AA9" s="414"/>
      <c r="AB9" s="414"/>
      <c r="AC9" s="414"/>
      <c r="AD9" s="29"/>
      <c r="AE9" s="286"/>
      <c r="AF9" s="286"/>
      <c r="AG9" s="286"/>
      <c r="AH9" s="286"/>
      <c r="AI9" s="286"/>
      <c r="AJ9" s="286"/>
      <c r="AK9" s="286"/>
      <c r="AL9" s="288">
        <f>AL10-1</f>
        <v>45495</v>
      </c>
      <c r="AM9" s="286"/>
      <c r="AN9" s="286"/>
      <c r="AO9" s="286"/>
      <c r="AP9" s="262"/>
      <c r="AQ9" s="262"/>
      <c r="AR9" s="262"/>
    </row>
    <row r="10" spans="1:44" ht="15" customHeight="1">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478" t="s">
        <v>176</v>
      </c>
      <c r="AF10" s="479">
        <v>45496</v>
      </c>
      <c r="AG10" s="479"/>
      <c r="AH10" s="480" t="s">
        <v>177</v>
      </c>
      <c r="AI10" s="480"/>
      <c r="AJ10" s="480"/>
      <c r="AK10" s="480"/>
      <c r="AL10" s="288">
        <f>AF10</f>
        <v>45496</v>
      </c>
      <c r="AM10" s="286"/>
      <c r="AN10" s="286"/>
      <c r="AO10" s="286"/>
      <c r="AP10" s="262"/>
      <c r="AQ10" s="262"/>
      <c r="AR10" s="262"/>
    </row>
    <row r="11" spans="1:44" ht="30" customHeight="1">
      <c r="A11" s="29"/>
      <c r="B11" s="33" t="s">
        <v>1</v>
      </c>
      <c r="C11" s="343" t="s">
        <v>4</v>
      </c>
      <c r="D11" s="344"/>
      <c r="E11" s="345"/>
      <c r="F11" s="450" t="s">
        <v>267</v>
      </c>
      <c r="G11" s="451"/>
      <c r="H11" s="451"/>
      <c r="I11" s="34" t="s">
        <v>188</v>
      </c>
      <c r="J11" s="449" t="s">
        <v>269</v>
      </c>
      <c r="K11" s="355"/>
      <c r="L11" s="355"/>
      <c r="M11" s="447" t="s">
        <v>140</v>
      </c>
      <c r="N11" s="448"/>
      <c r="O11" s="29"/>
      <c r="P11" s="29"/>
      <c r="Q11" s="29"/>
      <c r="R11" s="29"/>
      <c r="S11" s="29"/>
      <c r="T11" s="29"/>
      <c r="U11" s="29"/>
      <c r="V11" s="29"/>
      <c r="W11" s="29"/>
      <c r="X11" s="29"/>
      <c r="Y11" s="29"/>
      <c r="Z11" s="29"/>
      <c r="AA11" s="29"/>
      <c r="AB11" s="29"/>
      <c r="AC11" s="29"/>
      <c r="AD11" s="29"/>
      <c r="AE11" s="478"/>
      <c r="AF11" s="479">
        <f>AF10+1</f>
        <v>45497</v>
      </c>
      <c r="AG11" s="479"/>
      <c r="AH11" s="480" t="s">
        <v>178</v>
      </c>
      <c r="AI11" s="480"/>
      <c r="AJ11" s="480"/>
      <c r="AK11" s="480"/>
      <c r="AL11" s="288">
        <f>AL10+1</f>
        <v>45497</v>
      </c>
      <c r="AM11" s="286"/>
      <c r="AN11" s="286"/>
      <c r="AO11" s="286"/>
      <c r="AP11" s="262"/>
      <c r="AQ11" s="262"/>
      <c r="AR11" s="262"/>
    </row>
    <row r="12" spans="1:44" ht="1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478"/>
      <c r="AF12" s="479">
        <f>AF11+1</f>
        <v>45498</v>
      </c>
      <c r="AG12" s="479"/>
      <c r="AH12" s="480" t="s">
        <v>179</v>
      </c>
      <c r="AI12" s="480"/>
      <c r="AJ12" s="480"/>
      <c r="AK12" s="480"/>
      <c r="AL12" s="288">
        <f t="shared" ref="AL12:AL16" si="0">AL11+1</f>
        <v>45498</v>
      </c>
      <c r="AM12" s="286"/>
      <c r="AN12" s="286"/>
      <c r="AO12" s="286"/>
      <c r="AP12" s="262"/>
      <c r="AQ12" s="262"/>
      <c r="AR12" s="262"/>
    </row>
    <row r="13" spans="1:44" ht="30" customHeight="1">
      <c r="A13" s="29"/>
      <c r="B13" s="300" t="s">
        <v>3</v>
      </c>
      <c r="C13" s="421" t="s">
        <v>6</v>
      </c>
      <c r="D13" s="363"/>
      <c r="E13" s="364"/>
      <c r="F13" s="418" t="str">
        <f>PHONETIC(F14)</f>
        <v/>
      </c>
      <c r="G13" s="419"/>
      <c r="H13" s="419"/>
      <c r="I13" s="419"/>
      <c r="J13" s="419"/>
      <c r="K13" s="419"/>
      <c r="L13" s="419"/>
      <c r="M13" s="419"/>
      <c r="N13" s="420"/>
      <c r="O13" s="29"/>
      <c r="P13" s="472" t="s">
        <v>278</v>
      </c>
      <c r="Q13" s="472"/>
      <c r="R13" s="472"/>
      <c r="S13" s="472"/>
      <c r="T13" s="472"/>
      <c r="U13" s="472"/>
      <c r="V13" s="472"/>
      <c r="W13" s="472"/>
      <c r="X13" s="472"/>
      <c r="Y13" s="472"/>
      <c r="Z13" s="472"/>
      <c r="AA13" s="472"/>
      <c r="AB13" s="472"/>
      <c r="AC13" s="472"/>
      <c r="AD13" s="29"/>
      <c r="AE13" s="478"/>
      <c r="AF13" s="479">
        <f>AF12+1</f>
        <v>45499</v>
      </c>
      <c r="AG13" s="479"/>
      <c r="AH13" s="480" t="s">
        <v>180</v>
      </c>
      <c r="AI13" s="480"/>
      <c r="AJ13" s="480"/>
      <c r="AK13" s="480"/>
      <c r="AL13" s="288">
        <f t="shared" si="0"/>
        <v>45499</v>
      </c>
      <c r="AM13" s="286"/>
      <c r="AN13" s="286"/>
      <c r="AO13" s="286"/>
      <c r="AP13" s="262"/>
      <c r="AQ13" s="262"/>
      <c r="AR13" s="262"/>
    </row>
    <row r="14" spans="1:44" ht="40.5" customHeight="1">
      <c r="A14" s="29"/>
      <c r="B14" s="302"/>
      <c r="C14" s="422" t="s">
        <v>7</v>
      </c>
      <c r="D14" s="423"/>
      <c r="E14" s="424"/>
      <c r="F14" s="415"/>
      <c r="G14" s="416"/>
      <c r="H14" s="416"/>
      <c r="I14" s="416"/>
      <c r="J14" s="416"/>
      <c r="K14" s="416"/>
      <c r="L14" s="416"/>
      <c r="M14" s="416"/>
      <c r="N14" s="417"/>
      <c r="O14" s="29"/>
      <c r="P14" s="472"/>
      <c r="Q14" s="472"/>
      <c r="R14" s="472"/>
      <c r="S14" s="472"/>
      <c r="T14" s="472"/>
      <c r="U14" s="472"/>
      <c r="V14" s="472"/>
      <c r="W14" s="472"/>
      <c r="X14" s="472"/>
      <c r="Y14" s="472"/>
      <c r="Z14" s="472"/>
      <c r="AA14" s="472"/>
      <c r="AB14" s="472"/>
      <c r="AC14" s="472"/>
      <c r="AD14" s="29"/>
      <c r="AE14" s="478"/>
      <c r="AF14" s="479">
        <f>AF13+1</f>
        <v>45500</v>
      </c>
      <c r="AG14" s="479"/>
      <c r="AH14" s="480" t="s">
        <v>270</v>
      </c>
      <c r="AI14" s="480"/>
      <c r="AJ14" s="480"/>
      <c r="AK14" s="480"/>
      <c r="AL14" s="288">
        <f t="shared" si="0"/>
        <v>45500</v>
      </c>
      <c r="AM14" s="286"/>
      <c r="AN14" s="286"/>
      <c r="AO14" s="286"/>
      <c r="AP14" s="262"/>
      <c r="AQ14" s="262"/>
      <c r="AR14" s="262"/>
    </row>
    <row r="15" spans="1:44" ht="30" customHeight="1">
      <c r="A15" s="29"/>
      <c r="B15" s="320" t="s">
        <v>5</v>
      </c>
      <c r="C15" s="359" t="s">
        <v>145</v>
      </c>
      <c r="D15" s="360"/>
      <c r="E15" s="36" t="s">
        <v>41</v>
      </c>
      <c r="F15" s="346" t="str">
        <f>PHONETIC(F16)</f>
        <v/>
      </c>
      <c r="G15" s="347"/>
      <c r="H15" s="347"/>
      <c r="I15" s="347"/>
      <c r="J15" s="347"/>
      <c r="K15" s="347"/>
      <c r="L15" s="347"/>
      <c r="M15" s="347"/>
      <c r="N15" s="348"/>
      <c r="O15" s="29"/>
      <c r="P15" s="472"/>
      <c r="Q15" s="472"/>
      <c r="R15" s="472"/>
      <c r="S15" s="472"/>
      <c r="T15" s="472"/>
      <c r="U15" s="472"/>
      <c r="V15" s="472"/>
      <c r="W15" s="472"/>
      <c r="X15" s="472"/>
      <c r="Y15" s="472"/>
      <c r="Z15" s="472"/>
      <c r="AA15" s="472"/>
      <c r="AB15" s="472"/>
      <c r="AC15" s="472"/>
      <c r="AD15" s="29"/>
      <c r="AE15" s="478"/>
      <c r="AF15" s="479">
        <f>AF14+1</f>
        <v>45501</v>
      </c>
      <c r="AG15" s="479"/>
      <c r="AH15" s="480" t="s">
        <v>271</v>
      </c>
      <c r="AI15" s="480"/>
      <c r="AJ15" s="480"/>
      <c r="AK15" s="480"/>
      <c r="AL15" s="288">
        <f t="shared" si="0"/>
        <v>45501</v>
      </c>
      <c r="AM15" s="286"/>
      <c r="AN15" s="286"/>
      <c r="AO15" s="286"/>
      <c r="AP15" s="262"/>
      <c r="AQ15" s="262"/>
      <c r="AR15" s="262"/>
    </row>
    <row r="16" spans="1:44" ht="30" customHeight="1">
      <c r="A16" s="29"/>
      <c r="B16" s="341"/>
      <c r="C16" s="361"/>
      <c r="D16" s="362"/>
      <c r="E16" s="37" t="s">
        <v>42</v>
      </c>
      <c r="F16" s="349"/>
      <c r="G16" s="350"/>
      <c r="H16" s="350"/>
      <c r="I16" s="350"/>
      <c r="J16" s="350"/>
      <c r="K16" s="350"/>
      <c r="L16" s="350"/>
      <c r="M16" s="350"/>
      <c r="N16" s="351"/>
      <c r="O16" s="29"/>
      <c r="P16" s="472"/>
      <c r="Q16" s="472"/>
      <c r="R16" s="472"/>
      <c r="S16" s="472"/>
      <c r="T16" s="472"/>
      <c r="U16" s="472"/>
      <c r="V16" s="472"/>
      <c r="W16" s="472"/>
      <c r="X16" s="472"/>
      <c r="Y16" s="472"/>
      <c r="Z16" s="472"/>
      <c r="AA16" s="472"/>
      <c r="AB16" s="472"/>
      <c r="AC16" s="472"/>
      <c r="AD16" s="29"/>
      <c r="AE16" s="478"/>
      <c r="AF16" s="479">
        <v>45455</v>
      </c>
      <c r="AG16" s="479"/>
      <c r="AH16" s="480" t="s">
        <v>272</v>
      </c>
      <c r="AI16" s="480"/>
      <c r="AJ16" s="480"/>
      <c r="AK16" s="480"/>
      <c r="AL16" s="288">
        <f t="shared" si="0"/>
        <v>45502</v>
      </c>
      <c r="AM16" s="286"/>
      <c r="AN16" s="286"/>
      <c r="AO16" s="286"/>
      <c r="AP16" s="262"/>
      <c r="AQ16" s="262"/>
      <c r="AR16" s="262"/>
    </row>
    <row r="17" spans="1:44" ht="15" customHeight="1">
      <c r="A17" s="29"/>
      <c r="B17" s="38"/>
      <c r="C17" s="39"/>
      <c r="D17" s="39"/>
      <c r="E17" s="39"/>
      <c r="F17" s="40"/>
      <c r="G17" s="40"/>
      <c r="H17" s="40"/>
      <c r="I17" s="40"/>
      <c r="J17" s="40"/>
      <c r="K17" s="40"/>
      <c r="L17" s="40"/>
      <c r="M17" s="40"/>
      <c r="N17" s="40"/>
      <c r="O17" s="29"/>
      <c r="P17" s="41"/>
      <c r="Q17" s="41"/>
      <c r="R17" s="41"/>
      <c r="S17" s="41"/>
      <c r="T17" s="41"/>
      <c r="U17" s="41"/>
      <c r="V17" s="41"/>
      <c r="W17" s="41"/>
      <c r="X17" s="41"/>
      <c r="Y17" s="41"/>
      <c r="Z17" s="41"/>
      <c r="AA17" s="41"/>
      <c r="AB17" s="41"/>
      <c r="AC17" s="41"/>
      <c r="AD17" s="29"/>
      <c r="AE17" s="478"/>
      <c r="AF17" s="479">
        <v>45458</v>
      </c>
      <c r="AG17" s="479"/>
      <c r="AH17" s="465" t="s">
        <v>273</v>
      </c>
      <c r="AI17" s="465"/>
      <c r="AJ17" s="465"/>
      <c r="AK17" s="465"/>
      <c r="AL17" s="288"/>
      <c r="AM17" s="286"/>
      <c r="AN17" s="286"/>
      <c r="AO17" s="286"/>
      <c r="AP17" s="262"/>
      <c r="AQ17" s="262"/>
      <c r="AR17" s="262"/>
    </row>
    <row r="18" spans="1:44" ht="30" customHeight="1">
      <c r="A18" s="29"/>
      <c r="B18" s="31" t="s">
        <v>153</v>
      </c>
      <c r="C18" s="343" t="s">
        <v>46</v>
      </c>
      <c r="D18" s="344"/>
      <c r="E18" s="345"/>
      <c r="F18" s="476"/>
      <c r="G18" s="477"/>
      <c r="H18" s="477"/>
      <c r="I18" s="477"/>
      <c r="J18" s="477"/>
      <c r="K18" s="477"/>
      <c r="L18" s="477"/>
      <c r="M18" s="42" t="s">
        <v>47</v>
      </c>
      <c r="N18" s="214"/>
      <c r="O18" s="29"/>
      <c r="P18" s="32" t="s">
        <v>48</v>
      </c>
      <c r="Q18" s="32"/>
      <c r="R18" s="32"/>
      <c r="S18" s="32"/>
      <c r="T18" s="32"/>
      <c r="U18" s="32"/>
      <c r="V18" s="32"/>
      <c r="W18" s="32"/>
      <c r="X18" s="32"/>
      <c r="Y18" s="32"/>
      <c r="Z18" s="32"/>
      <c r="AA18" s="32"/>
      <c r="AB18" s="32"/>
      <c r="AC18" s="32"/>
      <c r="AD18" s="29"/>
      <c r="AE18" s="286"/>
      <c r="AF18" s="470" t="s">
        <v>274</v>
      </c>
      <c r="AG18" s="470"/>
      <c r="AH18" s="471" t="s">
        <v>275</v>
      </c>
      <c r="AI18" s="471"/>
      <c r="AJ18" s="471"/>
      <c r="AK18" s="471"/>
      <c r="AL18" s="286"/>
      <c r="AM18" s="286"/>
      <c r="AN18" s="286"/>
      <c r="AO18" s="286"/>
      <c r="AP18" s="262"/>
      <c r="AQ18" s="262"/>
      <c r="AR18" s="262"/>
    </row>
    <row r="19" spans="1:44" ht="1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86"/>
      <c r="AF19" s="286"/>
      <c r="AG19" s="286"/>
      <c r="AH19" s="286"/>
      <c r="AI19" s="286"/>
      <c r="AJ19" s="286"/>
      <c r="AK19" s="286"/>
      <c r="AL19" s="286"/>
      <c r="AM19" s="286"/>
      <c r="AN19" s="286"/>
      <c r="AO19" s="286"/>
      <c r="AP19" s="287"/>
      <c r="AQ19" s="287"/>
      <c r="AR19" s="287"/>
    </row>
    <row r="20" spans="1:44" ht="38.25" customHeight="1">
      <c r="A20" s="29"/>
      <c r="B20" s="35" t="s">
        <v>155</v>
      </c>
      <c r="C20" s="343" t="s">
        <v>38</v>
      </c>
      <c r="D20" s="344"/>
      <c r="E20" s="345"/>
      <c r="F20" s="355"/>
      <c r="G20" s="355"/>
      <c r="H20" s="43" t="s">
        <v>39</v>
      </c>
      <c r="I20" s="352" t="s">
        <v>154</v>
      </c>
      <c r="J20" s="353"/>
      <c r="K20" s="354"/>
      <c r="L20" s="355"/>
      <c r="M20" s="355"/>
      <c r="N20" s="44" t="s">
        <v>39</v>
      </c>
      <c r="O20" s="45"/>
      <c r="P20" s="414" t="s">
        <v>190</v>
      </c>
      <c r="Q20" s="414"/>
      <c r="R20" s="414"/>
      <c r="S20" s="414"/>
      <c r="T20" s="414"/>
      <c r="U20" s="414"/>
      <c r="V20" s="414"/>
      <c r="W20" s="414"/>
      <c r="X20" s="414"/>
      <c r="Y20" s="414"/>
      <c r="Z20" s="414"/>
      <c r="AA20" s="414"/>
      <c r="AB20" s="414"/>
      <c r="AC20" s="414"/>
      <c r="AD20" s="29"/>
      <c r="AE20" s="286"/>
      <c r="AF20" s="286"/>
      <c r="AG20" s="286"/>
      <c r="AH20" s="286"/>
      <c r="AI20" s="286"/>
      <c r="AJ20" s="286"/>
      <c r="AK20" s="286"/>
      <c r="AL20" s="286"/>
      <c r="AM20" s="286"/>
      <c r="AN20" s="286"/>
      <c r="AO20" s="286"/>
    </row>
    <row r="21" spans="1:44" ht="33" customHeight="1">
      <c r="A21" s="29"/>
      <c r="B21" s="293" t="s">
        <v>156</v>
      </c>
      <c r="C21" s="311" t="s">
        <v>40</v>
      </c>
      <c r="D21" s="312"/>
      <c r="E21" s="36" t="s">
        <v>41</v>
      </c>
      <c r="F21" s="346" t="str">
        <f>PHONETIC(F22)</f>
        <v/>
      </c>
      <c r="G21" s="347"/>
      <c r="H21" s="347"/>
      <c r="I21" s="347"/>
      <c r="J21" s="347"/>
      <c r="K21" s="347"/>
      <c r="L21" s="347"/>
      <c r="M21" s="347"/>
      <c r="N21" s="348"/>
      <c r="O21" s="45"/>
      <c r="P21" s="431" t="s">
        <v>192</v>
      </c>
      <c r="Q21" s="431"/>
      <c r="R21" s="431"/>
      <c r="S21" s="431"/>
      <c r="T21" s="431"/>
      <c r="U21" s="431"/>
      <c r="V21" s="431"/>
      <c r="W21" s="431"/>
      <c r="X21" s="431"/>
      <c r="Y21" s="431"/>
      <c r="Z21" s="431"/>
      <c r="AA21" s="431"/>
      <c r="AB21" s="431"/>
      <c r="AC21" s="431"/>
      <c r="AD21" s="29"/>
    </row>
    <row r="22" spans="1:44" ht="33" customHeight="1">
      <c r="A22" s="29"/>
      <c r="B22" s="294"/>
      <c r="C22" s="317"/>
      <c r="D22" s="318"/>
      <c r="E22" s="37" t="s">
        <v>42</v>
      </c>
      <c r="F22" s="356"/>
      <c r="G22" s="357"/>
      <c r="H22" s="357"/>
      <c r="I22" s="357"/>
      <c r="J22" s="357"/>
      <c r="K22" s="357"/>
      <c r="L22" s="357"/>
      <c r="M22" s="357"/>
      <c r="N22" s="358"/>
      <c r="O22" s="45"/>
      <c r="P22" s="431"/>
      <c r="Q22" s="431"/>
      <c r="R22" s="431"/>
      <c r="S22" s="431"/>
      <c r="T22" s="431"/>
      <c r="U22" s="431"/>
      <c r="V22" s="431"/>
      <c r="W22" s="431"/>
      <c r="X22" s="431"/>
      <c r="Y22" s="431"/>
      <c r="Z22" s="431"/>
      <c r="AA22" s="431"/>
      <c r="AB22" s="431"/>
      <c r="AC22" s="431"/>
      <c r="AD22" s="29"/>
    </row>
    <row r="23" spans="1:44" ht="15" customHeight="1">
      <c r="A23" s="29"/>
      <c r="B23" s="29"/>
      <c r="C23" s="46"/>
      <c r="D23" s="29"/>
      <c r="E23" s="29"/>
      <c r="F23" s="29"/>
      <c r="G23" s="29"/>
      <c r="H23" s="47"/>
      <c r="I23" s="29"/>
      <c r="J23" s="29"/>
      <c r="K23" s="29"/>
      <c r="L23" s="29"/>
      <c r="M23" s="29"/>
      <c r="N23" s="29"/>
      <c r="O23" s="29"/>
      <c r="P23" s="29"/>
      <c r="Q23" s="29"/>
      <c r="R23" s="29"/>
      <c r="S23" s="29"/>
      <c r="T23" s="29"/>
      <c r="U23" s="29"/>
      <c r="V23" s="29"/>
      <c r="W23" s="29"/>
      <c r="X23" s="29"/>
      <c r="Y23" s="29"/>
      <c r="Z23" s="29"/>
      <c r="AA23" s="29"/>
      <c r="AB23" s="29"/>
      <c r="AC23" s="29"/>
      <c r="AD23" s="29"/>
    </row>
    <row r="24" spans="1:44" ht="30" customHeight="1">
      <c r="A24" s="29"/>
      <c r="B24" s="300" t="s">
        <v>157</v>
      </c>
      <c r="C24" s="359" t="s">
        <v>152</v>
      </c>
      <c r="D24" s="303"/>
      <c r="E24" s="36" t="s">
        <v>41</v>
      </c>
      <c r="F24" s="346" t="str">
        <f>PHONETIC(F25)</f>
        <v/>
      </c>
      <c r="G24" s="347"/>
      <c r="H24" s="347"/>
      <c r="I24" s="347"/>
      <c r="J24" s="347"/>
      <c r="K24" s="347"/>
      <c r="L24" s="347"/>
      <c r="M24" s="347"/>
      <c r="N24" s="348"/>
      <c r="O24" s="29"/>
      <c r="P24" s="431" t="s">
        <v>193</v>
      </c>
      <c r="Q24" s="431"/>
      <c r="R24" s="431"/>
      <c r="S24" s="431"/>
      <c r="T24" s="431"/>
      <c r="U24" s="431"/>
      <c r="V24" s="431"/>
      <c r="W24" s="431"/>
      <c r="X24" s="431"/>
      <c r="Y24" s="431"/>
      <c r="Z24" s="431"/>
      <c r="AA24" s="431"/>
      <c r="AB24" s="431"/>
      <c r="AC24" s="431"/>
      <c r="AD24" s="29"/>
    </row>
    <row r="25" spans="1:44" ht="30" customHeight="1">
      <c r="A25" s="29"/>
      <c r="B25" s="301"/>
      <c r="C25" s="341"/>
      <c r="D25" s="307"/>
      <c r="E25" s="37" t="s">
        <v>42</v>
      </c>
      <c r="F25" s="349"/>
      <c r="G25" s="350"/>
      <c r="H25" s="350"/>
      <c r="I25" s="350"/>
      <c r="J25" s="350"/>
      <c r="K25" s="350"/>
      <c r="L25" s="350"/>
      <c r="M25" s="350"/>
      <c r="N25" s="351"/>
      <c r="O25" s="29"/>
      <c r="P25" s="431"/>
      <c r="Q25" s="431"/>
      <c r="R25" s="431"/>
      <c r="S25" s="431"/>
      <c r="T25" s="431"/>
      <c r="U25" s="431"/>
      <c r="V25" s="431"/>
      <c r="W25" s="431"/>
      <c r="X25" s="431"/>
      <c r="Y25" s="431"/>
      <c r="Z25" s="431"/>
      <c r="AA25" s="431"/>
      <c r="AB25" s="431"/>
      <c r="AC25" s="431"/>
      <c r="AD25" s="29"/>
    </row>
    <row r="26" spans="1:44" ht="30" customHeight="1">
      <c r="A26" s="29"/>
      <c r="B26" s="341"/>
      <c r="C26" s="369" t="s">
        <v>8</v>
      </c>
      <c r="D26" s="309"/>
      <c r="E26" s="310"/>
      <c r="F26" s="370"/>
      <c r="G26" s="371"/>
      <c r="H26" s="371"/>
      <c r="I26" s="371"/>
      <c r="J26" s="371"/>
      <c r="K26" s="371"/>
      <c r="L26" s="371"/>
      <c r="M26" s="371"/>
      <c r="N26" s="372"/>
      <c r="O26" s="29"/>
      <c r="P26" s="438" t="s">
        <v>194</v>
      </c>
      <c r="Q26" s="438"/>
      <c r="R26" s="438"/>
      <c r="S26" s="438"/>
      <c r="T26" s="438"/>
      <c r="U26" s="438"/>
      <c r="V26" s="438"/>
      <c r="W26" s="438"/>
      <c r="X26" s="438"/>
      <c r="Y26" s="438"/>
      <c r="Z26" s="438"/>
      <c r="AA26" s="438"/>
      <c r="AB26" s="438"/>
      <c r="AC26" s="438"/>
      <c r="AD26" s="29"/>
    </row>
    <row r="27" spans="1:44" ht="1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row>
    <row r="28" spans="1:44" ht="30" customHeight="1">
      <c r="A28" s="29"/>
      <c r="B28" s="300" t="s">
        <v>158</v>
      </c>
      <c r="C28" s="311" t="s">
        <v>146</v>
      </c>
      <c r="D28" s="313"/>
      <c r="E28" s="48" t="s">
        <v>147</v>
      </c>
      <c r="F28" s="366"/>
      <c r="G28" s="367"/>
      <c r="H28" s="367"/>
      <c r="I28" s="367"/>
      <c r="J28" s="367"/>
      <c r="K28" s="367"/>
      <c r="L28" s="367"/>
      <c r="M28" s="367"/>
      <c r="N28" s="368"/>
      <c r="O28" s="29"/>
      <c r="P28" s="29"/>
      <c r="Q28" s="29"/>
      <c r="R28" s="29"/>
      <c r="S28" s="29"/>
      <c r="T28" s="29"/>
      <c r="U28" s="29"/>
      <c r="V28" s="29"/>
      <c r="W28" s="29"/>
      <c r="X28" s="29"/>
      <c r="Y28" s="29"/>
      <c r="Z28" s="29"/>
      <c r="AA28" s="29"/>
      <c r="AB28" s="29"/>
      <c r="AC28" s="29"/>
      <c r="AD28" s="29"/>
    </row>
    <row r="29" spans="1:44" ht="30" customHeight="1">
      <c r="A29" s="29"/>
      <c r="B29" s="301"/>
      <c r="C29" s="317"/>
      <c r="D29" s="319"/>
      <c r="E29" s="31" t="s">
        <v>148</v>
      </c>
      <c r="F29" s="370"/>
      <c r="G29" s="371"/>
      <c r="H29" s="371"/>
      <c r="I29" s="371"/>
      <c r="J29" s="371"/>
      <c r="K29" s="371"/>
      <c r="L29" s="371"/>
      <c r="M29" s="371"/>
      <c r="N29" s="372"/>
      <c r="O29" s="29"/>
      <c r="P29" s="29"/>
      <c r="Q29" s="29"/>
      <c r="R29" s="29"/>
      <c r="S29" s="29"/>
      <c r="T29" s="29"/>
      <c r="U29" s="29"/>
      <c r="V29" s="29"/>
      <c r="W29" s="29"/>
      <c r="X29" s="29"/>
      <c r="Y29" s="29"/>
      <c r="Z29" s="29"/>
      <c r="AA29" s="29"/>
      <c r="AB29" s="29"/>
      <c r="AC29" s="29"/>
      <c r="AD29" s="29"/>
    </row>
    <row r="30" spans="1:44" ht="30" customHeight="1">
      <c r="A30" s="29"/>
      <c r="B30" s="301"/>
      <c r="C30" s="365" t="s">
        <v>149</v>
      </c>
      <c r="D30" s="365"/>
      <c r="E30" s="365"/>
      <c r="F30" s="366"/>
      <c r="G30" s="367"/>
      <c r="H30" s="367"/>
      <c r="I30" s="367"/>
      <c r="J30" s="367"/>
      <c r="K30" s="367"/>
      <c r="L30" s="367"/>
      <c r="M30" s="367"/>
      <c r="N30" s="368"/>
      <c r="O30" s="29"/>
      <c r="P30" s="29"/>
      <c r="Q30" s="29"/>
      <c r="R30" s="29"/>
      <c r="S30" s="29"/>
      <c r="T30" s="29"/>
      <c r="U30" s="29"/>
      <c r="V30" s="29"/>
      <c r="W30" s="29"/>
      <c r="X30" s="29"/>
      <c r="Y30" s="29"/>
      <c r="Z30" s="29"/>
      <c r="AA30" s="29"/>
      <c r="AB30" s="29"/>
      <c r="AC30" s="29"/>
      <c r="AD30" s="29"/>
    </row>
    <row r="31" spans="1:44" ht="30" customHeight="1">
      <c r="A31" s="29"/>
      <c r="B31" s="302"/>
      <c r="C31" s="365" t="s">
        <v>150</v>
      </c>
      <c r="D31" s="365"/>
      <c r="E31" s="365"/>
      <c r="F31" s="366"/>
      <c r="G31" s="367"/>
      <c r="H31" s="367"/>
      <c r="I31" s="367"/>
      <c r="J31" s="367"/>
      <c r="K31" s="367"/>
      <c r="L31" s="367"/>
      <c r="M31" s="367"/>
      <c r="N31" s="368"/>
      <c r="O31" s="29"/>
      <c r="P31" s="29"/>
      <c r="Q31" s="29"/>
      <c r="R31" s="29"/>
      <c r="S31" s="29"/>
      <c r="T31" s="29"/>
      <c r="U31" s="29"/>
      <c r="V31" s="29"/>
      <c r="W31" s="29"/>
      <c r="X31" s="29"/>
      <c r="Y31" s="29"/>
      <c r="Z31" s="29"/>
      <c r="AA31" s="29"/>
      <c r="AB31" s="29"/>
      <c r="AC31" s="29"/>
      <c r="AD31" s="29"/>
    </row>
    <row r="32" spans="1:44" ht="1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row>
    <row r="33" spans="1:30" ht="30" customHeight="1">
      <c r="A33" s="29"/>
      <c r="B33" s="300" t="s">
        <v>65</v>
      </c>
      <c r="C33" s="311" t="s">
        <v>255</v>
      </c>
      <c r="D33" s="312"/>
      <c r="E33" s="313"/>
      <c r="F33" s="363" t="s">
        <v>10</v>
      </c>
      <c r="G33" s="364"/>
      <c r="H33" s="453" t="str">
        <f>PHONETIC(H34)</f>
        <v/>
      </c>
      <c r="I33" s="327"/>
      <c r="J33" s="327"/>
      <c r="K33" s="327"/>
      <c r="L33" s="327"/>
      <c r="M33" s="327"/>
      <c r="N33" s="327"/>
      <c r="O33" s="432" t="s">
        <v>200</v>
      </c>
      <c r="P33" s="433"/>
      <c r="Q33" s="441"/>
      <c r="R33" s="442"/>
      <c r="S33" s="29"/>
      <c r="T33" s="439" t="s">
        <v>108</v>
      </c>
      <c r="U33" s="439"/>
      <c r="V33" s="439"/>
      <c r="W33" s="439"/>
      <c r="X33" s="439"/>
      <c r="Y33" s="439"/>
      <c r="Z33" s="439"/>
      <c r="AA33" s="439"/>
      <c r="AB33" s="439"/>
      <c r="AC33" s="439"/>
      <c r="AD33" s="29"/>
    </row>
    <row r="34" spans="1:30" ht="36.75" customHeight="1">
      <c r="A34" s="29"/>
      <c r="B34" s="301"/>
      <c r="C34" s="314"/>
      <c r="D34" s="315"/>
      <c r="E34" s="316"/>
      <c r="F34" s="305" t="s">
        <v>11</v>
      </c>
      <c r="G34" s="306"/>
      <c r="H34" s="454"/>
      <c r="I34" s="329"/>
      <c r="J34" s="329"/>
      <c r="K34" s="329"/>
      <c r="L34" s="329"/>
      <c r="M34" s="329"/>
      <c r="N34" s="329"/>
      <c r="O34" s="434"/>
      <c r="P34" s="435"/>
      <c r="Q34" s="443"/>
      <c r="R34" s="444"/>
      <c r="S34" s="29"/>
      <c r="T34" s="438" t="s">
        <v>19</v>
      </c>
      <c r="U34" s="438"/>
      <c r="V34" s="438"/>
      <c r="W34" s="438"/>
      <c r="X34" s="438"/>
      <c r="Y34" s="438"/>
      <c r="Z34" s="438"/>
      <c r="AA34" s="438"/>
      <c r="AB34" s="438"/>
      <c r="AC34" s="438"/>
      <c r="AD34" s="29"/>
    </row>
    <row r="35" spans="1:30" ht="30" customHeight="1">
      <c r="A35" s="29"/>
      <c r="B35" s="301"/>
      <c r="C35" s="314"/>
      <c r="D35" s="315"/>
      <c r="E35" s="316"/>
      <c r="F35" s="309" t="s">
        <v>151</v>
      </c>
      <c r="G35" s="310"/>
      <c r="H35" s="342"/>
      <c r="I35" s="333"/>
      <c r="J35" s="333"/>
      <c r="K35" s="333"/>
      <c r="L35" s="333"/>
      <c r="M35" s="333"/>
      <c r="N35" s="333"/>
      <c r="O35" s="436"/>
      <c r="P35" s="437"/>
      <c r="Q35" s="445"/>
      <c r="R35" s="446"/>
      <c r="S35" s="29"/>
      <c r="T35" s="440" t="s">
        <v>20</v>
      </c>
      <c r="U35" s="440"/>
      <c r="V35" s="440"/>
      <c r="W35" s="440"/>
      <c r="X35" s="440"/>
      <c r="Y35" s="440"/>
      <c r="Z35" s="440"/>
      <c r="AA35" s="440"/>
      <c r="AB35" s="440"/>
      <c r="AC35" s="440"/>
      <c r="AD35" s="29"/>
    </row>
    <row r="36" spans="1:30" ht="30" customHeight="1">
      <c r="A36" s="29"/>
      <c r="B36" s="301"/>
      <c r="C36" s="314"/>
      <c r="D36" s="315"/>
      <c r="E36" s="316"/>
      <c r="F36" s="380" t="s">
        <v>196</v>
      </c>
      <c r="G36" s="360"/>
      <c r="H36" s="481"/>
      <c r="I36" s="482"/>
      <c r="J36" s="482"/>
      <c r="K36" s="482"/>
      <c r="L36" s="482"/>
      <c r="M36" s="482"/>
      <c r="N36" s="483"/>
      <c r="O36" s="359" t="s">
        <v>197</v>
      </c>
      <c r="P36" s="304"/>
      <c r="Q36" s="386"/>
      <c r="R36" s="387"/>
      <c r="S36" s="29"/>
      <c r="T36" s="440" t="s">
        <v>195</v>
      </c>
      <c r="U36" s="440"/>
      <c r="V36" s="440"/>
      <c r="W36" s="440"/>
      <c r="X36" s="440"/>
      <c r="Y36" s="440"/>
      <c r="Z36" s="440"/>
      <c r="AA36" s="440"/>
      <c r="AB36" s="440"/>
      <c r="AC36" s="440"/>
      <c r="AD36" s="29"/>
    </row>
    <row r="37" spans="1:30" ht="30" customHeight="1">
      <c r="A37" s="29"/>
      <c r="B37" s="301"/>
      <c r="C37" s="314"/>
      <c r="D37" s="315"/>
      <c r="E37" s="316"/>
      <c r="F37" s="381"/>
      <c r="G37" s="382"/>
      <c r="H37" s="335"/>
      <c r="I37" s="336"/>
      <c r="J37" s="336"/>
      <c r="K37" s="336"/>
      <c r="L37" s="336"/>
      <c r="M37" s="336"/>
      <c r="N37" s="337"/>
      <c r="O37" s="321"/>
      <c r="P37" s="306"/>
      <c r="Q37" s="388"/>
      <c r="R37" s="389"/>
      <c r="S37" s="29"/>
      <c r="T37" s="438" t="s">
        <v>43</v>
      </c>
      <c r="U37" s="438"/>
      <c r="V37" s="438"/>
      <c r="W37" s="438"/>
      <c r="X37" s="438"/>
      <c r="Y37" s="438"/>
      <c r="Z37" s="438"/>
      <c r="AA37" s="438"/>
      <c r="AB37" s="438"/>
      <c r="AC37" s="438"/>
      <c r="AD37" s="29"/>
    </row>
    <row r="38" spans="1:30" ht="30" customHeight="1">
      <c r="A38" s="29"/>
      <c r="B38" s="301"/>
      <c r="C38" s="314"/>
      <c r="D38" s="315"/>
      <c r="E38" s="316"/>
      <c r="F38" s="381"/>
      <c r="G38" s="382"/>
      <c r="H38" s="335"/>
      <c r="I38" s="336"/>
      <c r="J38" s="336"/>
      <c r="K38" s="336"/>
      <c r="L38" s="336"/>
      <c r="M38" s="336"/>
      <c r="N38" s="337"/>
      <c r="O38" s="321"/>
      <c r="P38" s="306"/>
      <c r="Q38" s="388"/>
      <c r="R38" s="389"/>
      <c r="S38" s="29"/>
      <c r="T38" s="438" t="s">
        <v>44</v>
      </c>
      <c r="U38" s="438"/>
      <c r="V38" s="438"/>
      <c r="W38" s="438"/>
      <c r="X38" s="438"/>
      <c r="Y38" s="438"/>
      <c r="Z38" s="438"/>
      <c r="AA38" s="438"/>
      <c r="AB38" s="438"/>
      <c r="AC38" s="438"/>
      <c r="AD38" s="29"/>
    </row>
    <row r="39" spans="1:30" ht="30" customHeight="1">
      <c r="A39" s="29"/>
      <c r="B39" s="301"/>
      <c r="C39" s="314"/>
      <c r="D39" s="315"/>
      <c r="E39" s="316"/>
      <c r="F39" s="381"/>
      <c r="G39" s="382"/>
      <c r="H39" s="335"/>
      <c r="I39" s="336"/>
      <c r="J39" s="336"/>
      <c r="K39" s="336"/>
      <c r="L39" s="336"/>
      <c r="M39" s="336"/>
      <c r="N39" s="337"/>
      <c r="O39" s="321"/>
      <c r="P39" s="306"/>
      <c r="Q39" s="388"/>
      <c r="R39" s="389"/>
      <c r="S39" s="29"/>
      <c r="T39" s="29"/>
      <c r="U39" s="49"/>
      <c r="V39" s="49"/>
      <c r="W39" s="49"/>
      <c r="X39" s="49"/>
      <c r="Y39" s="49"/>
      <c r="Z39" s="49"/>
      <c r="AA39" s="49"/>
      <c r="AB39" s="49"/>
      <c r="AC39" s="49"/>
      <c r="AD39" s="29"/>
    </row>
    <row r="40" spans="1:30" ht="30" customHeight="1">
      <c r="A40" s="29"/>
      <c r="B40" s="301"/>
      <c r="C40" s="314"/>
      <c r="D40" s="315"/>
      <c r="E40" s="316"/>
      <c r="F40" s="381"/>
      <c r="G40" s="382"/>
      <c r="H40" s="338"/>
      <c r="I40" s="339"/>
      <c r="J40" s="339"/>
      <c r="K40" s="339"/>
      <c r="L40" s="339"/>
      <c r="M40" s="339"/>
      <c r="N40" s="340"/>
      <c r="O40" s="341"/>
      <c r="P40" s="308"/>
      <c r="Q40" s="426"/>
      <c r="R40" s="427"/>
      <c r="S40" s="29"/>
      <c r="T40" s="29"/>
      <c r="U40" s="49"/>
      <c r="V40" s="49"/>
      <c r="W40" s="49"/>
      <c r="X40" s="49"/>
      <c r="Y40" s="49"/>
      <c r="Z40" s="49"/>
      <c r="AA40" s="49"/>
      <c r="AB40" s="49"/>
      <c r="AC40" s="49"/>
      <c r="AD40" s="29"/>
    </row>
    <row r="41" spans="1:30" ht="30" customHeight="1">
      <c r="A41" s="29"/>
      <c r="B41" s="301"/>
      <c r="C41" s="314"/>
      <c r="D41" s="315"/>
      <c r="E41" s="316"/>
      <c r="F41" s="303" t="s">
        <v>12</v>
      </c>
      <c r="G41" s="304"/>
      <c r="H41" s="74" t="s">
        <v>10</v>
      </c>
      <c r="I41" s="327" t="str">
        <f>PHONETIC(I42)</f>
        <v/>
      </c>
      <c r="J41" s="327"/>
      <c r="K41" s="327"/>
      <c r="L41" s="327"/>
      <c r="M41" s="327"/>
      <c r="N41" s="328"/>
      <c r="O41" s="29"/>
      <c r="P41" s="29"/>
      <c r="Q41" s="29"/>
      <c r="R41" s="29"/>
      <c r="S41" s="29"/>
      <c r="T41" s="29"/>
      <c r="U41" s="29"/>
      <c r="V41" s="29"/>
      <c r="W41" s="29"/>
      <c r="X41" s="29"/>
      <c r="Y41" s="29"/>
      <c r="Z41" s="29"/>
      <c r="AA41" s="29"/>
      <c r="AB41" s="29"/>
      <c r="AC41" s="29"/>
      <c r="AD41" s="29"/>
    </row>
    <row r="42" spans="1:30" ht="30" customHeight="1">
      <c r="A42" s="29"/>
      <c r="B42" s="301"/>
      <c r="C42" s="314"/>
      <c r="D42" s="315"/>
      <c r="E42" s="316"/>
      <c r="F42" s="305"/>
      <c r="G42" s="306"/>
      <c r="H42" s="75" t="s">
        <v>11</v>
      </c>
      <c r="I42" s="329"/>
      <c r="J42" s="329"/>
      <c r="K42" s="329"/>
      <c r="L42" s="329"/>
      <c r="M42" s="329"/>
      <c r="N42" s="330"/>
      <c r="O42" s="29"/>
      <c r="P42" s="29"/>
      <c r="Q42" s="29"/>
      <c r="R42" s="29"/>
      <c r="S42" s="29"/>
      <c r="T42" s="29"/>
      <c r="U42" s="29"/>
      <c r="V42" s="29"/>
      <c r="W42" s="29"/>
      <c r="X42" s="29"/>
      <c r="Y42" s="29"/>
      <c r="Z42" s="29"/>
      <c r="AA42" s="29"/>
      <c r="AB42" s="29"/>
      <c r="AC42" s="29"/>
      <c r="AD42" s="29"/>
    </row>
    <row r="43" spans="1:30" ht="30" customHeight="1">
      <c r="A43" s="29"/>
      <c r="B43" s="301"/>
      <c r="C43" s="314"/>
      <c r="D43" s="315"/>
      <c r="E43" s="316"/>
      <c r="F43" s="307"/>
      <c r="G43" s="308"/>
      <c r="H43" s="48" t="s">
        <v>151</v>
      </c>
      <c r="I43" s="331"/>
      <c r="J43" s="331"/>
      <c r="K43" s="331"/>
      <c r="L43" s="331"/>
      <c r="M43" s="331"/>
      <c r="N43" s="332"/>
      <c r="O43" s="29"/>
      <c r="P43" s="29"/>
      <c r="Q43" s="29"/>
      <c r="R43" s="29"/>
      <c r="S43" s="29"/>
      <c r="T43" s="29"/>
      <c r="U43" s="29"/>
      <c r="V43" s="29"/>
      <c r="W43" s="29"/>
      <c r="X43" s="29"/>
      <c r="Y43" s="29"/>
      <c r="Z43" s="29"/>
      <c r="AA43" s="29"/>
      <c r="AB43" s="29"/>
      <c r="AC43" s="29"/>
      <c r="AD43" s="29"/>
    </row>
    <row r="44" spans="1:30" ht="30" customHeight="1">
      <c r="A44" s="29"/>
      <c r="B44" s="301"/>
      <c r="C44" s="314"/>
      <c r="D44" s="315"/>
      <c r="E44" s="316"/>
      <c r="F44" s="303" t="s">
        <v>13</v>
      </c>
      <c r="G44" s="304"/>
      <c r="H44" s="75" t="s">
        <v>11</v>
      </c>
      <c r="I44" s="333"/>
      <c r="J44" s="333"/>
      <c r="K44" s="333"/>
      <c r="L44" s="333"/>
      <c r="M44" s="333"/>
      <c r="N44" s="334"/>
      <c r="O44" s="29"/>
      <c r="P44" s="29"/>
      <c r="Q44" s="29"/>
      <c r="R44" s="29"/>
      <c r="S44" s="29"/>
      <c r="T44" s="29"/>
      <c r="U44" s="29"/>
      <c r="V44" s="29"/>
      <c r="W44" s="29"/>
      <c r="X44" s="29"/>
      <c r="Y44" s="29"/>
      <c r="Z44" s="29"/>
      <c r="AA44" s="29"/>
      <c r="AB44" s="29"/>
      <c r="AC44" s="29"/>
      <c r="AD44" s="29"/>
    </row>
    <row r="45" spans="1:30" ht="30" customHeight="1">
      <c r="A45" s="29"/>
      <c r="B45" s="301"/>
      <c r="C45" s="314"/>
      <c r="D45" s="315"/>
      <c r="E45" s="316"/>
      <c r="F45" s="307"/>
      <c r="G45" s="308"/>
      <c r="H45" s="48" t="s">
        <v>151</v>
      </c>
      <c r="I45" s="331"/>
      <c r="J45" s="331"/>
      <c r="K45" s="331"/>
      <c r="L45" s="331"/>
      <c r="M45" s="331"/>
      <c r="N45" s="332"/>
      <c r="O45" s="29"/>
      <c r="P45" s="29"/>
      <c r="Q45" s="29"/>
      <c r="R45" s="29"/>
      <c r="S45" s="29"/>
      <c r="T45" s="29"/>
      <c r="U45" s="29"/>
      <c r="V45" s="29"/>
      <c r="W45" s="29"/>
      <c r="X45" s="29"/>
      <c r="Y45" s="29"/>
      <c r="Z45" s="29"/>
      <c r="AA45" s="29"/>
      <c r="AB45" s="29"/>
      <c r="AC45" s="29"/>
      <c r="AD45" s="29"/>
    </row>
    <row r="46" spans="1:30" ht="30" customHeight="1">
      <c r="A46" s="29"/>
      <c r="B46" s="302"/>
      <c r="C46" s="317"/>
      <c r="D46" s="318"/>
      <c r="E46" s="319"/>
      <c r="F46" s="309" t="s">
        <v>14</v>
      </c>
      <c r="G46" s="310"/>
      <c r="H46" s="383"/>
      <c r="I46" s="384"/>
      <c r="J46" s="384"/>
      <c r="K46" s="384"/>
      <c r="L46" s="384"/>
      <c r="M46" s="384"/>
      <c r="N46" s="385"/>
      <c r="O46" s="29"/>
      <c r="P46" s="29"/>
      <c r="Q46" s="29"/>
      <c r="R46" s="29"/>
      <c r="S46" s="29"/>
      <c r="T46" s="29"/>
      <c r="U46" s="29"/>
      <c r="V46" s="29"/>
      <c r="W46" s="29"/>
      <c r="X46" s="29"/>
      <c r="Y46" s="29"/>
      <c r="Z46" s="29"/>
      <c r="AA46" s="29"/>
      <c r="AB46" s="29"/>
      <c r="AC46" s="29"/>
      <c r="AD46" s="29"/>
    </row>
    <row r="47" spans="1:30" ht="15" customHeight="1">
      <c r="A47" s="29"/>
      <c r="B47" s="38"/>
      <c r="C47" s="51"/>
      <c r="D47" s="51"/>
      <c r="E47" s="51"/>
      <c r="F47" s="38"/>
      <c r="G47" s="38"/>
      <c r="H47" s="52"/>
      <c r="I47" s="52"/>
      <c r="J47" s="52"/>
      <c r="K47" s="52"/>
      <c r="L47" s="52"/>
      <c r="M47" s="52"/>
      <c r="N47" s="52"/>
      <c r="O47" s="52"/>
      <c r="P47" s="29"/>
      <c r="Q47" s="29"/>
      <c r="R47" s="29"/>
      <c r="S47" s="29"/>
      <c r="T47" s="50"/>
      <c r="U47" s="50"/>
      <c r="V47" s="50"/>
      <c r="W47" s="50"/>
      <c r="X47" s="50"/>
      <c r="Y47" s="50"/>
      <c r="Z47" s="50"/>
      <c r="AA47" s="50"/>
      <c r="AB47" s="50"/>
      <c r="AC47" s="50"/>
      <c r="AD47" s="29"/>
    </row>
    <row r="48" spans="1:30" ht="30" customHeight="1">
      <c r="A48" s="29"/>
      <c r="B48" s="21" t="s">
        <v>9</v>
      </c>
      <c r="O48" s="29"/>
      <c r="P48" s="29"/>
      <c r="Q48" s="29"/>
      <c r="R48" s="29"/>
      <c r="S48" s="29"/>
      <c r="T48" s="50"/>
      <c r="U48" s="50"/>
      <c r="V48" s="50"/>
      <c r="W48" s="50"/>
      <c r="X48" s="50"/>
      <c r="Y48" s="50"/>
      <c r="Z48" s="50"/>
      <c r="AA48" s="50"/>
      <c r="AB48" s="50"/>
      <c r="AC48" s="50"/>
      <c r="AD48" s="29"/>
    </row>
    <row r="49" spans="1:30" ht="30" customHeight="1">
      <c r="A49" s="29"/>
      <c r="B49" s="300" t="s">
        <v>49</v>
      </c>
      <c r="C49" s="54" t="s">
        <v>198</v>
      </c>
      <c r="D49" s="55"/>
      <c r="E49" s="56"/>
      <c r="F49" s="57"/>
      <c r="G49" s="484" t="s">
        <v>45</v>
      </c>
      <c r="H49" s="485"/>
      <c r="I49" s="485"/>
      <c r="J49" s="485"/>
      <c r="K49" s="485"/>
      <c r="L49" s="485"/>
      <c r="M49" s="485"/>
      <c r="N49" s="485"/>
      <c r="O49" s="392"/>
      <c r="P49" s="405" t="s">
        <v>204</v>
      </c>
      <c r="Q49" s="431"/>
      <c r="R49" s="431"/>
      <c r="S49" s="431"/>
      <c r="T49" s="431"/>
      <c r="U49" s="431"/>
      <c r="V49" s="431"/>
      <c r="W49" s="431"/>
      <c r="X49" s="431"/>
      <c r="Y49" s="431"/>
      <c r="Z49" s="431"/>
      <c r="AA49" s="431"/>
      <c r="AB49" s="431"/>
      <c r="AC49" s="431"/>
      <c r="AD49" s="29"/>
    </row>
    <row r="50" spans="1:30" ht="30" customHeight="1">
      <c r="A50" s="29"/>
      <c r="B50" s="301"/>
      <c r="C50" s="59" t="s">
        <v>169</v>
      </c>
      <c r="D50" s="42"/>
      <c r="E50" s="42"/>
      <c r="F50" s="42"/>
      <c r="G50" s="42"/>
      <c r="H50" s="42"/>
      <c r="I50" s="42"/>
      <c r="J50" s="42"/>
      <c r="K50" s="42"/>
      <c r="L50" s="42"/>
      <c r="M50" s="486" t="s">
        <v>269</v>
      </c>
      <c r="N50" s="486"/>
      <c r="O50" s="392"/>
      <c r="P50" s="431"/>
      <c r="Q50" s="431"/>
      <c r="R50" s="431"/>
      <c r="S50" s="431"/>
      <c r="T50" s="431"/>
      <c r="U50" s="431"/>
      <c r="V50" s="431"/>
      <c r="W50" s="431"/>
      <c r="X50" s="431"/>
      <c r="Y50" s="431"/>
      <c r="Z50" s="431"/>
      <c r="AA50" s="431"/>
      <c r="AB50" s="431"/>
      <c r="AC50" s="431"/>
      <c r="AD50" s="29"/>
    </row>
    <row r="51" spans="1:30" ht="42" customHeight="1">
      <c r="A51" s="29"/>
      <c r="B51" s="301"/>
      <c r="C51" s="473" t="s">
        <v>279</v>
      </c>
      <c r="D51" s="474"/>
      <c r="E51" s="474"/>
      <c r="F51" s="474"/>
      <c r="G51" s="474"/>
      <c r="H51" s="474"/>
      <c r="I51" s="474"/>
      <c r="J51" s="474"/>
      <c r="K51" s="474"/>
      <c r="L51" s="474"/>
      <c r="M51" s="425" t="s">
        <v>21</v>
      </c>
      <c r="N51" s="475"/>
      <c r="O51" s="392"/>
      <c r="P51" s="431"/>
      <c r="Q51" s="431"/>
      <c r="R51" s="431"/>
      <c r="S51" s="431"/>
      <c r="T51" s="431"/>
      <c r="U51" s="431"/>
      <c r="V51" s="431"/>
      <c r="W51" s="431"/>
      <c r="X51" s="431"/>
      <c r="Y51" s="431"/>
      <c r="Z51" s="431"/>
      <c r="AA51" s="431"/>
      <c r="AB51" s="431"/>
      <c r="AC51" s="431"/>
      <c r="AD51" s="29"/>
    </row>
    <row r="52" spans="1:30" ht="33.75" customHeight="1">
      <c r="A52" s="60"/>
      <c r="B52" s="302"/>
      <c r="C52" s="76" t="s">
        <v>199</v>
      </c>
      <c r="D52" s="77"/>
      <c r="E52" s="77"/>
      <c r="F52" s="77"/>
      <c r="G52" s="77"/>
      <c r="H52" s="77"/>
      <c r="I52" s="77"/>
      <c r="J52" s="77"/>
      <c r="K52" s="77"/>
      <c r="L52" s="77"/>
      <c r="M52" s="425" t="s">
        <v>21</v>
      </c>
      <c r="N52" s="425"/>
      <c r="O52" s="392"/>
      <c r="P52" s="431"/>
      <c r="Q52" s="431"/>
      <c r="R52" s="431"/>
      <c r="S52" s="431"/>
      <c r="T52" s="431"/>
      <c r="U52" s="431"/>
      <c r="V52" s="431"/>
      <c r="W52" s="431"/>
      <c r="X52" s="431"/>
      <c r="Y52" s="431"/>
      <c r="Z52" s="431"/>
      <c r="AA52" s="431"/>
      <c r="AB52" s="431"/>
      <c r="AC52" s="431"/>
      <c r="AD52" s="29"/>
    </row>
    <row r="53" spans="1:30" ht="15" customHeight="1">
      <c r="A53" s="60"/>
      <c r="B53" s="38"/>
      <c r="C53" s="41"/>
      <c r="D53" s="53"/>
      <c r="E53" s="53"/>
      <c r="F53" s="53"/>
      <c r="G53" s="53"/>
      <c r="H53" s="53"/>
      <c r="I53" s="53"/>
      <c r="J53" s="53"/>
      <c r="K53" s="53"/>
      <c r="L53" s="61"/>
      <c r="M53" s="61"/>
      <c r="N53" s="61"/>
      <c r="O53" s="62"/>
      <c r="P53" s="62"/>
      <c r="Q53" s="62"/>
      <c r="R53" s="53"/>
      <c r="S53" s="63"/>
      <c r="T53" s="50"/>
      <c r="U53" s="50"/>
      <c r="V53" s="50"/>
      <c r="W53" s="50"/>
      <c r="X53" s="50"/>
      <c r="Y53" s="50"/>
      <c r="Z53" s="50"/>
      <c r="AA53" s="50"/>
      <c r="AB53" s="50"/>
      <c r="AC53" s="50"/>
      <c r="AD53" s="29"/>
    </row>
    <row r="54" spans="1:30" ht="30" customHeight="1">
      <c r="A54" s="29"/>
      <c r="B54" s="21" t="s">
        <v>202</v>
      </c>
      <c r="O54" s="29"/>
      <c r="P54" s="29"/>
      <c r="Q54" s="29"/>
      <c r="R54" s="29"/>
      <c r="S54" s="29"/>
      <c r="T54" s="50"/>
      <c r="U54" s="50"/>
      <c r="V54" s="50"/>
      <c r="W54" s="50"/>
      <c r="X54" s="50"/>
      <c r="Y54" s="50"/>
      <c r="Z54" s="50"/>
      <c r="AA54" s="50"/>
      <c r="AB54" s="50"/>
      <c r="AC54" s="50"/>
      <c r="AD54" s="29"/>
    </row>
    <row r="55" spans="1:30" ht="30" customHeight="1">
      <c r="A55" s="29"/>
      <c r="B55" s="320" t="s">
        <v>121</v>
      </c>
      <c r="C55" s="390" t="s">
        <v>16</v>
      </c>
      <c r="D55" s="391"/>
      <c r="E55" s="309" t="s">
        <v>175</v>
      </c>
      <c r="F55" s="309"/>
      <c r="G55" s="309"/>
      <c r="H55" s="215" t="str">
        <f>IF(OR(L20=""),"",L20)</f>
        <v/>
      </c>
      <c r="I55" s="216" t="s">
        <v>160</v>
      </c>
      <c r="J55" s="403" t="str">
        <f>IF(OR(H55="",1500=""),"",H55*1500)</f>
        <v/>
      </c>
      <c r="K55" s="403"/>
      <c r="L55" s="81" t="s">
        <v>128</v>
      </c>
      <c r="M55" s="85"/>
      <c r="N55" s="86"/>
      <c r="O55" s="53"/>
      <c r="P55" s="405" t="s">
        <v>209</v>
      </c>
      <c r="Q55" s="405"/>
      <c r="R55" s="405"/>
      <c r="S55" s="405"/>
      <c r="T55" s="405"/>
      <c r="U55" s="405"/>
      <c r="V55" s="405"/>
      <c r="W55" s="405"/>
      <c r="X55" s="405"/>
      <c r="Y55" s="405"/>
      <c r="Z55" s="405"/>
      <c r="AA55" s="405"/>
      <c r="AB55" s="405"/>
      <c r="AC55" s="405"/>
      <c r="AD55" s="29"/>
    </row>
    <row r="56" spans="1:30" ht="30" customHeight="1">
      <c r="A56" s="29"/>
      <c r="B56" s="321"/>
      <c r="C56" s="289" t="s">
        <v>201</v>
      </c>
      <c r="D56" s="290"/>
      <c r="E56" s="83"/>
      <c r="F56" s="82" t="s">
        <v>109</v>
      </c>
      <c r="G56" s="82"/>
      <c r="H56" s="82"/>
      <c r="I56" s="83"/>
      <c r="J56" s="325"/>
      <c r="K56" s="325"/>
      <c r="L56" s="79" t="s">
        <v>18</v>
      </c>
      <c r="M56" s="87"/>
      <c r="N56" s="26"/>
      <c r="O56" s="29"/>
      <c r="P56" s="406" t="s">
        <v>205</v>
      </c>
      <c r="Q56" s="406"/>
      <c r="R56" s="406"/>
      <c r="S56" s="406"/>
      <c r="T56" s="406"/>
      <c r="U56" s="406"/>
      <c r="V56" s="406"/>
      <c r="W56" s="406"/>
      <c r="X56" s="406"/>
      <c r="Y56" s="406"/>
      <c r="Z56" s="406"/>
      <c r="AA56" s="406"/>
      <c r="AB56" s="406"/>
      <c r="AC56" s="406"/>
      <c r="AD56" s="29"/>
    </row>
    <row r="57" spans="1:30" ht="30" customHeight="1">
      <c r="A57" s="29"/>
      <c r="B57" s="321"/>
      <c r="C57" s="291"/>
      <c r="D57" s="292"/>
      <c r="E57" s="84"/>
      <c r="F57" s="78" t="s">
        <v>203</v>
      </c>
      <c r="G57" s="78"/>
      <c r="H57" s="78"/>
      <c r="I57" s="84"/>
      <c r="J57" s="326"/>
      <c r="K57" s="326"/>
      <c r="L57" s="80" t="s">
        <v>18</v>
      </c>
      <c r="M57" s="88"/>
      <c r="N57" s="28"/>
      <c r="O57" s="29"/>
      <c r="P57" s="396" t="s">
        <v>261</v>
      </c>
      <c r="Q57" s="396"/>
      <c r="R57" s="396"/>
      <c r="S57" s="396"/>
      <c r="T57" s="396"/>
      <c r="U57" s="396"/>
      <c r="V57" s="396"/>
      <c r="W57" s="396"/>
      <c r="X57" s="396"/>
      <c r="Y57" s="396"/>
      <c r="Z57" s="396"/>
      <c r="AA57" s="396"/>
      <c r="AB57" s="396"/>
      <c r="AC57" s="396"/>
      <c r="AD57" s="29"/>
    </row>
    <row r="58" spans="1:30" ht="30" customHeight="1">
      <c r="A58" s="29"/>
      <c r="B58" s="397" t="s">
        <v>210</v>
      </c>
      <c r="C58" s="398"/>
      <c r="D58" s="398"/>
      <c r="E58" s="398"/>
      <c r="F58" s="398"/>
      <c r="G58" s="398"/>
      <c r="H58" s="398"/>
      <c r="I58" s="398"/>
      <c r="J58" s="398"/>
      <c r="K58" s="398"/>
      <c r="L58" s="398"/>
      <c r="M58" s="398"/>
      <c r="N58" s="399"/>
      <c r="O58" s="29"/>
      <c r="P58" s="396" t="s">
        <v>135</v>
      </c>
      <c r="Q58" s="396"/>
      <c r="R58" s="396"/>
      <c r="S58" s="396"/>
      <c r="T58" s="396"/>
      <c r="U58" s="396"/>
      <c r="V58" s="396"/>
      <c r="W58" s="396"/>
      <c r="X58" s="396"/>
      <c r="Y58" s="396"/>
      <c r="Z58" s="396"/>
      <c r="AA58" s="396"/>
      <c r="AB58" s="396"/>
      <c r="AC58" s="396"/>
      <c r="AD58" s="29"/>
    </row>
    <row r="59" spans="1:30" ht="30" customHeight="1">
      <c r="A59" s="29"/>
      <c r="B59" s="400" t="s">
        <v>276</v>
      </c>
      <c r="C59" s="401"/>
      <c r="D59" s="401"/>
      <c r="E59" s="401"/>
      <c r="F59" s="401"/>
      <c r="G59" s="401"/>
      <c r="H59" s="401"/>
      <c r="I59" s="401"/>
      <c r="J59" s="401"/>
      <c r="K59" s="401"/>
      <c r="L59" s="401"/>
      <c r="M59" s="401"/>
      <c r="N59" s="402"/>
      <c r="O59" s="29"/>
      <c r="P59" s="431" t="s">
        <v>208</v>
      </c>
      <c r="Q59" s="431"/>
      <c r="R59" s="431"/>
      <c r="S59" s="431"/>
      <c r="T59" s="431"/>
      <c r="U59" s="431"/>
      <c r="V59" s="431"/>
      <c r="W59" s="431"/>
      <c r="X59" s="431"/>
      <c r="Y59" s="431"/>
      <c r="Z59" s="431"/>
      <c r="AA59" s="431"/>
      <c r="AB59" s="431"/>
      <c r="AC59" s="431"/>
      <c r="AD59" s="29"/>
    </row>
    <row r="60" spans="1:30" ht="30" customHeight="1">
      <c r="A60" s="29"/>
      <c r="B60" s="400" t="s">
        <v>277</v>
      </c>
      <c r="C60" s="401"/>
      <c r="D60" s="401"/>
      <c r="E60" s="401"/>
      <c r="F60" s="401"/>
      <c r="G60" s="401"/>
      <c r="H60" s="401"/>
      <c r="I60" s="401"/>
      <c r="J60" s="401"/>
      <c r="K60" s="401"/>
      <c r="L60" s="401"/>
      <c r="M60" s="401"/>
      <c r="N60" s="402"/>
      <c r="O60" s="29"/>
      <c r="P60" s="431"/>
      <c r="Q60" s="431"/>
      <c r="R60" s="431"/>
      <c r="S60" s="431"/>
      <c r="T60" s="431"/>
      <c r="U60" s="431"/>
      <c r="V60" s="431"/>
      <c r="W60" s="431"/>
      <c r="X60" s="431"/>
      <c r="Y60" s="431"/>
      <c r="Z60" s="431"/>
      <c r="AA60" s="431"/>
      <c r="AB60" s="431"/>
      <c r="AC60" s="431"/>
      <c r="AD60" s="29"/>
    </row>
    <row r="61" spans="1:30" ht="30" customHeight="1">
      <c r="A61" s="29"/>
      <c r="B61" s="393" t="s">
        <v>260</v>
      </c>
      <c r="C61" s="394"/>
      <c r="D61" s="394"/>
      <c r="E61" s="394"/>
      <c r="F61" s="394"/>
      <c r="G61" s="394"/>
      <c r="H61" s="394"/>
      <c r="I61" s="394"/>
      <c r="J61" s="394"/>
      <c r="K61" s="394"/>
      <c r="L61" s="394"/>
      <c r="M61" s="394"/>
      <c r="N61" s="395"/>
      <c r="O61" s="29"/>
      <c r="P61" s="404" t="s">
        <v>129</v>
      </c>
      <c r="Q61" s="404"/>
      <c r="R61" s="404"/>
      <c r="S61" s="404"/>
      <c r="T61" s="404"/>
      <c r="U61" s="404"/>
      <c r="V61" s="404"/>
      <c r="W61" s="404"/>
      <c r="X61" s="404"/>
      <c r="Y61" s="404"/>
      <c r="Z61" s="404"/>
      <c r="AA61" s="404"/>
      <c r="AB61" s="404"/>
      <c r="AC61" s="404"/>
      <c r="AD61" s="29"/>
    </row>
    <row r="62" spans="1:30" ht="30" customHeight="1">
      <c r="A62" s="29"/>
      <c r="B62" s="29"/>
      <c r="C62" s="29"/>
      <c r="D62" s="29"/>
      <c r="E62" s="29"/>
      <c r="F62" s="29"/>
      <c r="G62" s="29"/>
      <c r="H62" s="29"/>
      <c r="I62" s="29"/>
      <c r="J62" s="29"/>
      <c r="K62" s="29"/>
      <c r="L62" s="29"/>
      <c r="M62" s="29"/>
      <c r="N62" s="29"/>
      <c r="O62" s="29"/>
      <c r="P62" s="396" t="s">
        <v>207</v>
      </c>
      <c r="Q62" s="396"/>
      <c r="R62" s="396"/>
      <c r="S62" s="396"/>
      <c r="T62" s="396"/>
      <c r="U62" s="396"/>
      <c r="V62" s="396"/>
      <c r="W62" s="396"/>
      <c r="X62" s="396"/>
      <c r="Y62" s="396"/>
      <c r="Z62" s="396"/>
      <c r="AA62" s="396"/>
      <c r="AB62" s="396"/>
      <c r="AC62" s="396"/>
      <c r="AD62" s="29"/>
    </row>
    <row r="63" spans="1:30" ht="1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row>
    <row r="64" spans="1:30" ht="30" customHeight="1">
      <c r="A64" s="29"/>
      <c r="B64" s="373" t="s">
        <v>206</v>
      </c>
      <c r="C64" s="373"/>
      <c r="D64" s="373"/>
      <c r="E64" s="373"/>
      <c r="F64" s="373"/>
      <c r="G64" s="373"/>
      <c r="H64" s="373"/>
      <c r="I64" s="373"/>
      <c r="J64" s="373"/>
      <c r="K64" s="373"/>
      <c r="L64" s="373"/>
      <c r="M64" s="373"/>
      <c r="N64" s="373"/>
      <c r="O64" s="29"/>
      <c r="P64" s="29"/>
      <c r="Q64" s="29"/>
      <c r="R64" s="29"/>
      <c r="S64" s="29"/>
      <c r="T64" s="29"/>
      <c r="U64" s="29"/>
      <c r="V64" s="29"/>
      <c r="W64" s="29"/>
      <c r="X64" s="29"/>
      <c r="Y64" s="29"/>
      <c r="Z64" s="29"/>
      <c r="AA64" s="29"/>
      <c r="AB64" s="29"/>
      <c r="AC64" s="29"/>
      <c r="AD64" s="29"/>
    </row>
    <row r="65" spans="1:30" ht="30" customHeight="1">
      <c r="A65" s="29"/>
      <c r="B65" s="295" t="s">
        <v>159</v>
      </c>
      <c r="C65" s="298" t="s">
        <v>110</v>
      </c>
      <c r="D65" s="299"/>
      <c r="E65" s="299"/>
      <c r="F65" s="299"/>
      <c r="G65" s="299"/>
      <c r="H65" s="299"/>
      <c r="I65" s="299"/>
      <c r="J65" s="299"/>
      <c r="K65" s="299"/>
      <c r="L65" s="374"/>
      <c r="M65" s="374"/>
      <c r="N65" s="375"/>
      <c r="O65" s="65"/>
      <c r="P65" s="460" t="s">
        <v>111</v>
      </c>
      <c r="Q65" s="460"/>
      <c r="R65" s="460"/>
      <c r="S65" s="460"/>
      <c r="T65" s="460"/>
      <c r="U65" s="460"/>
      <c r="V65" s="460"/>
      <c r="W65" s="460"/>
      <c r="X65" s="460"/>
      <c r="Y65" s="460"/>
      <c r="Z65" s="460"/>
      <c r="AA65" s="460"/>
      <c r="AB65" s="460"/>
      <c r="AC65" s="460"/>
      <c r="AD65" s="29"/>
    </row>
    <row r="66" spans="1:30" ht="30" customHeight="1">
      <c r="A66" s="29"/>
      <c r="B66" s="296"/>
      <c r="C66" s="66" t="s">
        <v>112</v>
      </c>
      <c r="D66" s="67"/>
      <c r="E66" s="58"/>
      <c r="F66" s="58"/>
      <c r="G66" s="58"/>
      <c r="H66" s="58"/>
      <c r="I66" s="58"/>
      <c r="J66" s="58"/>
      <c r="K66" s="58"/>
      <c r="L66" s="58"/>
      <c r="M66" s="58"/>
      <c r="N66" s="68"/>
      <c r="O66" s="29"/>
      <c r="P66" s="460" t="s">
        <v>113</v>
      </c>
      <c r="Q66" s="460"/>
      <c r="R66" s="460"/>
      <c r="S66" s="460"/>
      <c r="T66" s="460"/>
      <c r="U66" s="460"/>
      <c r="V66" s="460"/>
      <c r="W66" s="460"/>
      <c r="X66" s="460"/>
      <c r="Y66" s="460"/>
      <c r="Z66" s="460"/>
      <c r="AA66" s="460"/>
      <c r="AB66" s="460"/>
      <c r="AC66" s="460"/>
      <c r="AD66" s="29"/>
    </row>
    <row r="67" spans="1:30" ht="30" customHeight="1">
      <c r="A67" s="29"/>
      <c r="B67" s="296"/>
      <c r="C67" s="376"/>
      <c r="D67" s="377"/>
      <c r="E67" s="377"/>
      <c r="F67" s="377"/>
      <c r="G67" s="377"/>
      <c r="H67" s="377"/>
      <c r="I67" s="377"/>
      <c r="J67" s="377"/>
      <c r="K67" s="377"/>
      <c r="L67" s="377"/>
      <c r="M67" s="377"/>
      <c r="N67" s="378"/>
      <c r="O67" s="29"/>
      <c r="P67" s="461" t="s">
        <v>133</v>
      </c>
      <c r="Q67" s="461"/>
      <c r="R67" s="461"/>
      <c r="S67" s="461"/>
      <c r="T67" s="461"/>
      <c r="U67" s="461"/>
      <c r="V67" s="461"/>
      <c r="W67" s="461"/>
      <c r="X67" s="461"/>
      <c r="Y67" s="461"/>
      <c r="Z67" s="461"/>
      <c r="AA67" s="461"/>
      <c r="AB67" s="461"/>
      <c r="AC67" s="461"/>
      <c r="AD67" s="29"/>
    </row>
    <row r="68" spans="1:30" ht="30" customHeight="1">
      <c r="A68" s="29"/>
      <c r="B68" s="296"/>
      <c r="C68" s="376"/>
      <c r="D68" s="377"/>
      <c r="E68" s="377"/>
      <c r="F68" s="377"/>
      <c r="G68" s="377"/>
      <c r="H68" s="377"/>
      <c r="I68" s="377"/>
      <c r="J68" s="377"/>
      <c r="K68" s="377"/>
      <c r="L68" s="377"/>
      <c r="M68" s="377"/>
      <c r="N68" s="378"/>
      <c r="O68" s="29"/>
      <c r="P68" s="462" t="s">
        <v>134</v>
      </c>
      <c r="Q68" s="463"/>
      <c r="R68" s="463"/>
      <c r="S68" s="463"/>
      <c r="T68" s="463"/>
      <c r="U68" s="463"/>
      <c r="V68" s="463"/>
      <c r="W68" s="463"/>
      <c r="X68" s="463"/>
      <c r="Y68" s="463"/>
      <c r="Z68" s="463"/>
      <c r="AA68" s="463"/>
      <c r="AB68" s="463"/>
      <c r="AC68" s="463"/>
      <c r="AD68" s="29"/>
    </row>
    <row r="69" spans="1:30" ht="30" customHeight="1">
      <c r="A69" s="29"/>
      <c r="B69" s="296"/>
      <c r="C69" s="376"/>
      <c r="D69" s="377"/>
      <c r="E69" s="377"/>
      <c r="F69" s="377"/>
      <c r="G69" s="377"/>
      <c r="H69" s="377"/>
      <c r="I69" s="377"/>
      <c r="J69" s="377"/>
      <c r="K69" s="377"/>
      <c r="L69" s="377"/>
      <c r="M69" s="377"/>
      <c r="N69" s="378"/>
      <c r="O69" s="29"/>
      <c r="P69" s="463" t="s">
        <v>97</v>
      </c>
      <c r="Q69" s="463"/>
      <c r="R69" s="463"/>
      <c r="S69" s="463"/>
      <c r="T69" s="463"/>
      <c r="U69" s="463"/>
      <c r="V69" s="463"/>
      <c r="W69" s="463"/>
      <c r="X69" s="463"/>
      <c r="Y69" s="463"/>
      <c r="Z69" s="463"/>
      <c r="AA69" s="463"/>
      <c r="AB69" s="463"/>
      <c r="AC69" s="463"/>
      <c r="AD69" s="29"/>
    </row>
    <row r="70" spans="1:30" ht="30" customHeight="1">
      <c r="A70" s="29"/>
      <c r="B70" s="296"/>
      <c r="C70" s="376"/>
      <c r="D70" s="377"/>
      <c r="E70" s="377"/>
      <c r="F70" s="377"/>
      <c r="G70" s="377"/>
      <c r="H70" s="377"/>
      <c r="I70" s="377"/>
      <c r="J70" s="377"/>
      <c r="K70" s="377"/>
      <c r="L70" s="377"/>
      <c r="M70" s="377"/>
      <c r="N70" s="378"/>
      <c r="O70" s="29"/>
      <c r="P70" s="463" t="s">
        <v>181</v>
      </c>
      <c r="Q70" s="463"/>
      <c r="R70" s="463"/>
      <c r="S70" s="463"/>
      <c r="T70" s="463"/>
      <c r="U70" s="463"/>
      <c r="V70" s="463"/>
      <c r="W70" s="463"/>
      <c r="X70" s="463"/>
      <c r="Y70" s="463"/>
      <c r="Z70" s="463"/>
      <c r="AA70" s="463"/>
      <c r="AB70" s="463"/>
      <c r="AC70" s="463"/>
      <c r="AD70" s="29"/>
    </row>
    <row r="71" spans="1:30" ht="30" customHeight="1">
      <c r="A71" s="29"/>
      <c r="B71" s="296"/>
      <c r="C71" s="376"/>
      <c r="D71" s="377"/>
      <c r="E71" s="377"/>
      <c r="F71" s="377"/>
      <c r="G71" s="377"/>
      <c r="H71" s="377"/>
      <c r="I71" s="377"/>
      <c r="J71" s="377"/>
      <c r="K71" s="377"/>
      <c r="L71" s="377"/>
      <c r="M71" s="377"/>
      <c r="N71" s="378"/>
      <c r="O71" s="29"/>
      <c r="P71" s="463"/>
      <c r="Q71" s="463"/>
      <c r="R71" s="463"/>
      <c r="S71" s="463"/>
      <c r="T71" s="463"/>
      <c r="U71" s="463"/>
      <c r="V71" s="463"/>
      <c r="W71" s="463"/>
      <c r="X71" s="463"/>
      <c r="Y71" s="463"/>
      <c r="Z71" s="463"/>
      <c r="AA71" s="463"/>
      <c r="AB71" s="463"/>
      <c r="AC71" s="463"/>
      <c r="AD71" s="29"/>
    </row>
    <row r="72" spans="1:30" ht="30" customHeight="1">
      <c r="A72" s="29"/>
      <c r="B72" s="296"/>
      <c r="C72" s="376"/>
      <c r="D72" s="377"/>
      <c r="E72" s="377"/>
      <c r="F72" s="377"/>
      <c r="G72" s="377"/>
      <c r="H72" s="377"/>
      <c r="I72" s="377"/>
      <c r="J72" s="377"/>
      <c r="K72" s="377"/>
      <c r="L72" s="377"/>
      <c r="M72" s="377"/>
      <c r="N72" s="378"/>
      <c r="O72" s="29"/>
      <c r="P72" s="463"/>
      <c r="Q72" s="463"/>
      <c r="R72" s="463"/>
      <c r="S72" s="463"/>
      <c r="T72" s="463"/>
      <c r="U72" s="463"/>
      <c r="V72" s="463"/>
      <c r="W72" s="463"/>
      <c r="X72" s="463"/>
      <c r="Y72" s="463"/>
      <c r="Z72" s="463"/>
      <c r="AA72" s="463"/>
      <c r="AB72" s="463"/>
      <c r="AC72" s="463"/>
      <c r="AD72" s="29"/>
    </row>
    <row r="73" spans="1:30" ht="30" customHeight="1">
      <c r="A73" s="29"/>
      <c r="B73" s="296"/>
      <c r="C73" s="322" t="s">
        <v>114</v>
      </c>
      <c r="D73" s="323"/>
      <c r="E73" s="323"/>
      <c r="F73" s="323"/>
      <c r="G73" s="323"/>
      <c r="H73" s="323"/>
      <c r="I73" s="323"/>
      <c r="J73" s="323"/>
      <c r="K73" s="323"/>
      <c r="L73" s="323"/>
      <c r="M73" s="71"/>
      <c r="N73" s="72"/>
      <c r="O73" s="29"/>
      <c r="P73" s="456"/>
      <c r="Q73" s="456"/>
      <c r="R73" s="456"/>
      <c r="S73" s="456"/>
      <c r="T73" s="456"/>
      <c r="U73" s="456"/>
      <c r="V73" s="456"/>
      <c r="W73" s="456"/>
      <c r="X73" s="456"/>
      <c r="Y73" s="456"/>
      <c r="Z73" s="456"/>
      <c r="AA73" s="456"/>
      <c r="AB73" s="456"/>
      <c r="AC73" s="456"/>
      <c r="AD73" s="29"/>
    </row>
    <row r="74" spans="1:30" ht="30" customHeight="1">
      <c r="A74" s="29"/>
      <c r="B74" s="296"/>
      <c r="C74" s="69"/>
      <c r="D74" s="324" t="s">
        <v>297</v>
      </c>
      <c r="E74" s="324"/>
      <c r="F74" s="464"/>
      <c r="G74" s="464"/>
      <c r="H74" s="464"/>
      <c r="I74" s="217" t="s">
        <v>115</v>
      </c>
      <c r="J74" s="218" t="s">
        <v>269</v>
      </c>
      <c r="K74" s="219" t="s">
        <v>116</v>
      </c>
      <c r="L74" s="227" t="s">
        <v>269</v>
      </c>
      <c r="M74" s="220" t="s">
        <v>117</v>
      </c>
      <c r="N74" s="221" t="s">
        <v>118</v>
      </c>
      <c r="O74" s="65"/>
      <c r="P74" s="457" t="s">
        <v>119</v>
      </c>
      <c r="Q74" s="457"/>
      <c r="R74" s="457"/>
      <c r="S74" s="457"/>
      <c r="T74" s="457"/>
      <c r="U74" s="457"/>
      <c r="V74" s="457"/>
      <c r="W74" s="457"/>
      <c r="X74" s="457"/>
      <c r="Y74" s="457"/>
      <c r="Z74" s="457"/>
      <c r="AA74" s="457"/>
      <c r="AB74" s="457"/>
      <c r="AC74" s="457"/>
      <c r="AD74" s="29"/>
    </row>
    <row r="75" spans="1:30" ht="30" customHeight="1">
      <c r="A75" s="29"/>
      <c r="B75" s="297"/>
      <c r="C75" s="70"/>
      <c r="D75" s="379" t="s">
        <v>298</v>
      </c>
      <c r="E75" s="379"/>
      <c r="F75" s="464"/>
      <c r="G75" s="464"/>
      <c r="H75" s="464"/>
      <c r="I75" s="222" t="s">
        <v>115</v>
      </c>
      <c r="J75" s="223" t="s">
        <v>269</v>
      </c>
      <c r="K75" s="224" t="s">
        <v>116</v>
      </c>
      <c r="L75" s="228" t="s">
        <v>269</v>
      </c>
      <c r="M75" s="225" t="s">
        <v>117</v>
      </c>
      <c r="N75" s="226" t="s">
        <v>118</v>
      </c>
      <c r="O75" s="29"/>
      <c r="P75" s="456"/>
      <c r="Q75" s="456"/>
      <c r="R75" s="456"/>
      <c r="S75" s="456"/>
      <c r="T75" s="456"/>
      <c r="U75" s="456"/>
      <c r="V75" s="456"/>
      <c r="W75" s="456"/>
      <c r="X75" s="456"/>
      <c r="Y75" s="456"/>
      <c r="Z75" s="456"/>
      <c r="AA75" s="456"/>
      <c r="AB75" s="456"/>
      <c r="AC75" s="456"/>
      <c r="AD75" s="29"/>
    </row>
    <row r="76" spans="1:30" ht="30" customHeight="1">
      <c r="A76" s="29"/>
      <c r="B76" s="89" t="s">
        <v>223</v>
      </c>
      <c r="C76" s="64"/>
      <c r="D76" s="64"/>
      <c r="E76" s="64"/>
      <c r="F76" s="64"/>
      <c r="G76" s="64"/>
      <c r="H76" s="64"/>
      <c r="I76" s="64"/>
      <c r="J76" s="64"/>
      <c r="K76" s="64"/>
      <c r="L76" s="64"/>
      <c r="M76" s="64"/>
      <c r="N76" s="90"/>
      <c r="O76" s="29"/>
      <c r="P76" s="456"/>
      <c r="Q76" s="456"/>
      <c r="R76" s="456"/>
      <c r="S76" s="456"/>
      <c r="T76" s="456"/>
      <c r="U76" s="456"/>
      <c r="V76" s="456"/>
      <c r="W76" s="456"/>
      <c r="X76" s="456"/>
      <c r="Y76" s="456"/>
      <c r="Z76" s="456"/>
      <c r="AA76" s="456"/>
      <c r="AB76" s="456"/>
      <c r="AC76" s="456"/>
      <c r="AD76" s="29"/>
    </row>
    <row r="77" spans="1:30" ht="30" customHeight="1">
      <c r="A77" s="29"/>
      <c r="B77" s="91" t="s">
        <v>224</v>
      </c>
      <c r="C77" s="92"/>
      <c r="D77" s="459">
        <f>IF(OR(AF16=""),"",AF16)</f>
        <v>45455</v>
      </c>
      <c r="E77" s="459"/>
      <c r="F77" s="93" t="s">
        <v>211</v>
      </c>
      <c r="G77" s="93"/>
      <c r="H77" s="93"/>
      <c r="I77" s="93"/>
      <c r="J77" s="93"/>
      <c r="K77" s="93"/>
      <c r="L77" s="93"/>
      <c r="M77" s="93"/>
      <c r="N77" s="94"/>
      <c r="O77" s="29"/>
      <c r="P77" s="456"/>
      <c r="Q77" s="456"/>
      <c r="R77" s="456"/>
      <c r="S77" s="456"/>
      <c r="T77" s="456"/>
      <c r="U77" s="456"/>
      <c r="V77" s="456"/>
      <c r="W77" s="456"/>
      <c r="X77" s="456"/>
      <c r="Y77" s="456"/>
      <c r="Z77" s="456"/>
      <c r="AA77" s="456"/>
      <c r="AB77" s="456"/>
      <c r="AC77" s="456"/>
      <c r="AD77" s="29"/>
    </row>
    <row r="78" spans="1:30" ht="15" customHeight="1">
      <c r="A78" s="29"/>
      <c r="B78" s="29"/>
      <c r="C78" s="29"/>
      <c r="D78" s="29"/>
      <c r="E78" s="29"/>
      <c r="F78" s="29"/>
      <c r="G78" s="29"/>
      <c r="H78" s="29"/>
      <c r="I78" s="29"/>
      <c r="J78" s="29"/>
      <c r="K78" s="29"/>
      <c r="L78" s="29"/>
      <c r="M78" s="29"/>
      <c r="N78" s="29"/>
      <c r="O78" s="29"/>
      <c r="P78" s="29"/>
      <c r="Q78" s="73"/>
      <c r="R78" s="73"/>
      <c r="S78" s="73"/>
      <c r="T78" s="73"/>
      <c r="U78" s="73"/>
      <c r="V78" s="73"/>
      <c r="W78" s="73"/>
      <c r="X78" s="73"/>
      <c r="Y78" s="73"/>
      <c r="Z78" s="73"/>
      <c r="AA78" s="73"/>
      <c r="AB78" s="73"/>
      <c r="AC78" s="73"/>
      <c r="AD78" s="29"/>
    </row>
    <row r="79" spans="1:30" ht="22.5" customHeight="1">
      <c r="A79" s="11"/>
      <c r="B79" s="16" t="s">
        <v>120</v>
      </c>
      <c r="C79" s="12"/>
      <c r="D79" s="12"/>
      <c r="E79" s="12"/>
      <c r="F79" s="12"/>
      <c r="G79" s="12"/>
      <c r="H79" s="12"/>
      <c r="I79" s="12"/>
      <c r="J79" s="12"/>
      <c r="K79" s="12"/>
      <c r="L79" s="12"/>
      <c r="M79" s="12"/>
      <c r="N79" s="12"/>
      <c r="O79" s="12"/>
      <c r="P79" s="12"/>
      <c r="Q79" s="12"/>
      <c r="R79" s="12"/>
      <c r="S79" s="12"/>
      <c r="T79" s="11"/>
      <c r="U79" s="11"/>
      <c r="V79" s="11"/>
      <c r="W79" s="11"/>
      <c r="X79" s="11"/>
      <c r="Y79" s="11"/>
      <c r="Z79" s="11"/>
      <c r="AA79" s="11"/>
      <c r="AB79" s="11"/>
      <c r="AC79" s="11"/>
      <c r="AD79" s="11"/>
    </row>
    <row r="80" spans="1:30" ht="22.5" customHeight="1">
      <c r="A80" s="11"/>
      <c r="B80" s="13" t="s">
        <v>161</v>
      </c>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row>
    <row r="81" spans="1:30" ht="22.5" customHeight="1">
      <c r="A81" s="11"/>
      <c r="B81" s="13" t="s">
        <v>212</v>
      </c>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row>
    <row r="82" spans="1:30" ht="22.5" customHeight="1">
      <c r="A82" s="11"/>
      <c r="B82" s="458" t="s">
        <v>230</v>
      </c>
      <c r="C82" s="458"/>
      <c r="D82" s="458"/>
      <c r="E82" s="458"/>
      <c r="F82" s="458"/>
      <c r="G82" s="458"/>
      <c r="H82" s="458"/>
      <c r="I82" s="458"/>
      <c r="J82" s="458"/>
      <c r="K82" s="458"/>
      <c r="L82" s="458"/>
      <c r="M82" s="458"/>
      <c r="N82" s="458"/>
      <c r="O82" s="458"/>
      <c r="P82" s="458"/>
      <c r="Q82" s="458"/>
      <c r="R82" s="458"/>
      <c r="S82" s="458"/>
      <c r="T82" s="458"/>
      <c r="U82" s="458"/>
      <c r="V82" s="458"/>
      <c r="W82" s="458"/>
      <c r="X82" s="458"/>
      <c r="Y82" s="458"/>
      <c r="Z82" s="458"/>
      <c r="AA82" s="458"/>
      <c r="AB82" s="458"/>
      <c r="AC82" s="458"/>
      <c r="AD82" s="458"/>
    </row>
    <row r="83" spans="1:30" ht="22.5" customHeight="1">
      <c r="A83" s="11"/>
      <c r="B83" s="13" t="s">
        <v>168</v>
      </c>
      <c r="C83" s="15"/>
      <c r="D83" s="15"/>
      <c r="E83" s="15"/>
      <c r="F83" s="15"/>
      <c r="G83" s="15"/>
      <c r="H83" s="15"/>
      <c r="I83" s="15"/>
      <c r="J83" s="15"/>
      <c r="K83" s="15"/>
      <c r="L83" s="15"/>
      <c r="M83" s="15"/>
      <c r="N83" s="15"/>
      <c r="O83" s="15"/>
      <c r="P83" s="15"/>
      <c r="Q83" s="15"/>
      <c r="R83" s="15"/>
      <c r="S83" s="15"/>
      <c r="T83" s="15"/>
      <c r="U83" s="11"/>
      <c r="V83" s="11"/>
      <c r="W83" s="11"/>
      <c r="X83" s="11"/>
      <c r="Y83" s="11"/>
      <c r="Z83" s="11"/>
      <c r="AA83" s="11"/>
      <c r="AB83" s="11"/>
      <c r="AC83" s="11"/>
      <c r="AD83" s="11"/>
    </row>
    <row r="84" spans="1:30" ht="22.5" customHeight="1">
      <c r="A84" s="11"/>
      <c r="B84" s="455" t="s">
        <v>225</v>
      </c>
      <c r="C84" s="455"/>
      <c r="D84" s="455"/>
      <c r="E84" s="455"/>
      <c r="F84" s="455"/>
      <c r="G84" s="455"/>
      <c r="H84" s="455"/>
      <c r="I84" s="455"/>
      <c r="J84" s="455"/>
      <c r="K84" s="455"/>
      <c r="L84" s="455"/>
      <c r="M84" s="455"/>
      <c r="N84" s="455"/>
      <c r="O84" s="455"/>
      <c r="P84" s="455"/>
      <c r="Q84" s="455"/>
      <c r="R84" s="455"/>
      <c r="S84" s="455"/>
      <c r="T84" s="455"/>
      <c r="U84" s="455"/>
      <c r="V84" s="455"/>
      <c r="W84" s="455"/>
      <c r="X84" s="455"/>
      <c r="Y84" s="455"/>
      <c r="Z84" s="455"/>
      <c r="AA84" s="455"/>
      <c r="AB84" s="455"/>
      <c r="AC84" s="455"/>
      <c r="AD84" s="455"/>
    </row>
    <row r="85" spans="1:30" ht="22.5" customHeight="1">
      <c r="A85" s="11"/>
      <c r="B85" s="455"/>
      <c r="C85" s="455"/>
      <c r="D85" s="455"/>
      <c r="E85" s="455"/>
      <c r="F85" s="455"/>
      <c r="G85" s="455"/>
      <c r="H85" s="455"/>
      <c r="I85" s="455"/>
      <c r="J85" s="455"/>
      <c r="K85" s="455"/>
      <c r="L85" s="455"/>
      <c r="M85" s="455"/>
      <c r="N85" s="455"/>
      <c r="O85" s="455"/>
      <c r="P85" s="455"/>
      <c r="Q85" s="455"/>
      <c r="R85" s="455"/>
      <c r="S85" s="455"/>
      <c r="T85" s="455"/>
      <c r="U85" s="455"/>
      <c r="V85" s="455"/>
      <c r="W85" s="455"/>
      <c r="X85" s="455"/>
      <c r="Y85" s="455"/>
      <c r="Z85" s="455"/>
      <c r="AA85" s="455"/>
      <c r="AB85" s="455"/>
      <c r="AC85" s="455"/>
      <c r="AD85" s="455"/>
    </row>
  </sheetData>
  <sheetProtection algorithmName="SHA-512" hashValue="cwr0rrlTVGgGNYqxsbaqTZc64FRW7yyR7ijKgg8Wdrf9kJ0QeMFkzLMMntvRteNEU2UHBu0OwB4J8zrMIV4k3g==" saltValue="h26867iozU2xaxDYUfVo3A==" spinCount="100000" sheet="1" selectLockedCells="1"/>
  <mergeCells count="185">
    <mergeCell ref="C51:L51"/>
    <mergeCell ref="M51:N51"/>
    <mergeCell ref="F18:L18"/>
    <mergeCell ref="AE6:AI6"/>
    <mergeCell ref="AJ6:AK6"/>
    <mergeCell ref="AE10:AE17"/>
    <mergeCell ref="AF10:AG10"/>
    <mergeCell ref="AH10:AK10"/>
    <mergeCell ref="AF11:AG11"/>
    <mergeCell ref="AH11:AK11"/>
    <mergeCell ref="AF12:AG12"/>
    <mergeCell ref="AH12:AK12"/>
    <mergeCell ref="AF13:AG13"/>
    <mergeCell ref="AH13:AK13"/>
    <mergeCell ref="AF14:AG14"/>
    <mergeCell ref="AH14:AK14"/>
    <mergeCell ref="AF15:AG15"/>
    <mergeCell ref="AH15:AK15"/>
    <mergeCell ref="AF16:AG16"/>
    <mergeCell ref="AH16:AK16"/>
    <mergeCell ref="AF17:AG17"/>
    <mergeCell ref="H36:N36"/>
    <mergeCell ref="G49:N49"/>
    <mergeCell ref="M50:N50"/>
    <mergeCell ref="P57:AC57"/>
    <mergeCell ref="P58:AC58"/>
    <mergeCell ref="P59:AC59"/>
    <mergeCell ref="P60:AC60"/>
    <mergeCell ref="P49:AC52"/>
    <mergeCell ref="AH17:AK17"/>
    <mergeCell ref="AE1:AG1"/>
    <mergeCell ref="AH1:AI1"/>
    <mergeCell ref="AE2:AG2"/>
    <mergeCell ref="AH2:AI2"/>
    <mergeCell ref="AE3:AI3"/>
    <mergeCell ref="AJ3:AK3"/>
    <mergeCell ref="AE4:AI4"/>
    <mergeCell ref="AJ4:AK4"/>
    <mergeCell ref="AE5:AI5"/>
    <mergeCell ref="AJ5:AK5"/>
    <mergeCell ref="AF18:AG18"/>
    <mergeCell ref="AH18:AK18"/>
    <mergeCell ref="P13:AC16"/>
    <mergeCell ref="T38:AC38"/>
    <mergeCell ref="S2:V2"/>
    <mergeCell ref="S3:V3"/>
    <mergeCell ref="S4:V4"/>
    <mergeCell ref="S5:V5"/>
    <mergeCell ref="B84:AD85"/>
    <mergeCell ref="P73:AC73"/>
    <mergeCell ref="P74:AC74"/>
    <mergeCell ref="P75:AC75"/>
    <mergeCell ref="P76:AC76"/>
    <mergeCell ref="P77:AC77"/>
    <mergeCell ref="B82:AD82"/>
    <mergeCell ref="D77:E77"/>
    <mergeCell ref="P65:AC65"/>
    <mergeCell ref="P66:AC66"/>
    <mergeCell ref="P67:AC67"/>
    <mergeCell ref="P68:AC68"/>
    <mergeCell ref="P69:AC69"/>
    <mergeCell ref="P70:AC70"/>
    <mergeCell ref="P71:AC71"/>
    <mergeCell ref="P72:AC72"/>
    <mergeCell ref="F74:H74"/>
    <mergeCell ref="F75:H75"/>
    <mergeCell ref="M52:N52"/>
    <mergeCell ref="H38:N38"/>
    <mergeCell ref="Q40:R40"/>
    <mergeCell ref="F9:G9"/>
    <mergeCell ref="H9:I9"/>
    <mergeCell ref="P21:AC22"/>
    <mergeCell ref="O33:P35"/>
    <mergeCell ref="P20:AC20"/>
    <mergeCell ref="P24:AC25"/>
    <mergeCell ref="P26:AC26"/>
    <mergeCell ref="T33:AC33"/>
    <mergeCell ref="T34:AC34"/>
    <mergeCell ref="T35:AC35"/>
    <mergeCell ref="Q33:R35"/>
    <mergeCell ref="T36:AC36"/>
    <mergeCell ref="T37:AC37"/>
    <mergeCell ref="M11:N11"/>
    <mergeCell ref="J11:L11"/>
    <mergeCell ref="F11:H11"/>
    <mergeCell ref="J9:L9"/>
    <mergeCell ref="F34:G34"/>
    <mergeCell ref="F35:G35"/>
    <mergeCell ref="H33:N33"/>
    <mergeCell ref="H34:N34"/>
    <mergeCell ref="S6:V6"/>
    <mergeCell ref="Q1:R1"/>
    <mergeCell ref="S1:V1"/>
    <mergeCell ref="F21:N21"/>
    <mergeCell ref="F20:G20"/>
    <mergeCell ref="Q4:R4"/>
    <mergeCell ref="Q5:R5"/>
    <mergeCell ref="Q6:R6"/>
    <mergeCell ref="Q7:R7"/>
    <mergeCell ref="S7:V7"/>
    <mergeCell ref="P2:P7"/>
    <mergeCell ref="B1:I2"/>
    <mergeCell ref="C4:N4"/>
    <mergeCell ref="Q2:R2"/>
    <mergeCell ref="Q3:R3"/>
    <mergeCell ref="C9:E9"/>
    <mergeCell ref="P9:AC9"/>
    <mergeCell ref="F14:N14"/>
    <mergeCell ref="F13:N13"/>
    <mergeCell ref="C11:E11"/>
    <mergeCell ref="C13:E13"/>
    <mergeCell ref="C14:E14"/>
    <mergeCell ref="B13:B14"/>
    <mergeCell ref="B15:B16"/>
    <mergeCell ref="B64:N64"/>
    <mergeCell ref="L65:N65"/>
    <mergeCell ref="C67:N72"/>
    <mergeCell ref="D75:E75"/>
    <mergeCell ref="F36:G40"/>
    <mergeCell ref="H46:N46"/>
    <mergeCell ref="Q36:R36"/>
    <mergeCell ref="Q37:R37"/>
    <mergeCell ref="Q38:R38"/>
    <mergeCell ref="C55:D55"/>
    <mergeCell ref="O49:O52"/>
    <mergeCell ref="B61:N61"/>
    <mergeCell ref="O36:P40"/>
    <mergeCell ref="P62:AC62"/>
    <mergeCell ref="B58:N58"/>
    <mergeCell ref="B59:N59"/>
    <mergeCell ref="B60:N60"/>
    <mergeCell ref="E55:G55"/>
    <mergeCell ref="J55:K55"/>
    <mergeCell ref="Q39:R39"/>
    <mergeCell ref="H37:N37"/>
    <mergeCell ref="P61:AC61"/>
    <mergeCell ref="P55:AC55"/>
    <mergeCell ref="P56:AC56"/>
    <mergeCell ref="H35:N35"/>
    <mergeCell ref="C18:E18"/>
    <mergeCell ref="F15:N15"/>
    <mergeCell ref="F16:N16"/>
    <mergeCell ref="I20:K20"/>
    <mergeCell ref="L20:M20"/>
    <mergeCell ref="F22:N22"/>
    <mergeCell ref="C28:D29"/>
    <mergeCell ref="C15:D16"/>
    <mergeCell ref="C24:D25"/>
    <mergeCell ref="C20:E20"/>
    <mergeCell ref="C21:D22"/>
    <mergeCell ref="F33:G33"/>
    <mergeCell ref="C30:E30"/>
    <mergeCell ref="C31:E31"/>
    <mergeCell ref="F30:N30"/>
    <mergeCell ref="F31:N31"/>
    <mergeCell ref="C26:E26"/>
    <mergeCell ref="F26:N26"/>
    <mergeCell ref="F25:N25"/>
    <mergeCell ref="F24:N24"/>
    <mergeCell ref="F28:N28"/>
    <mergeCell ref="F29:N29"/>
    <mergeCell ref="C56:D57"/>
    <mergeCell ref="B21:B22"/>
    <mergeCell ref="B65:B75"/>
    <mergeCell ref="C65:K65"/>
    <mergeCell ref="B33:B46"/>
    <mergeCell ref="F41:G43"/>
    <mergeCell ref="F44:G45"/>
    <mergeCell ref="F46:G46"/>
    <mergeCell ref="C33:E46"/>
    <mergeCell ref="B55:B57"/>
    <mergeCell ref="C73:L73"/>
    <mergeCell ref="D74:E74"/>
    <mergeCell ref="J56:K56"/>
    <mergeCell ref="J57:K57"/>
    <mergeCell ref="B49:B52"/>
    <mergeCell ref="I41:N41"/>
    <mergeCell ref="I42:N42"/>
    <mergeCell ref="I43:N43"/>
    <mergeCell ref="I44:N44"/>
    <mergeCell ref="I45:N45"/>
    <mergeCell ref="H39:N39"/>
    <mergeCell ref="H40:N40"/>
    <mergeCell ref="B24:B26"/>
    <mergeCell ref="B28:B31"/>
  </mergeCells>
  <phoneticPr fontId="2" type="Hiragana"/>
  <dataValidations count="9">
    <dataValidation type="list" allowBlank="1" showInputMessage="1" showErrorMessage="1" sqref="G49" xr:uid="{B67A76E0-2C51-4914-9847-83C1C4C3C8AE}">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L74:L75" xr:uid="{BDDBCB57-B966-4771-8D85-1F2EB108050D}">
      <formula1>"　,00,05,10,15,20,25,30,35,40,45,50,55"</formula1>
    </dataValidation>
    <dataValidation type="list" allowBlank="1" showInputMessage="1" showErrorMessage="1" sqref="J74:J75" xr:uid="{6C90271E-DEBE-43AA-9D2E-9806BF56FD5D}">
      <formula1>"　,6,7,8,9,10,11,12,13,14,15,16,17,18,19,20,21,22,23,24"</formula1>
    </dataValidation>
    <dataValidation type="list" allowBlank="1" showInputMessage="1" showErrorMessage="1" sqref="O53:Q53 M51:M52" xr:uid="{00000000-0002-0000-0000-000000000000}">
      <formula1>"承諾します,承諾しません"</formula1>
    </dataValidation>
    <dataValidation type="list" allowBlank="1" showInputMessage="1" showErrorMessage="1" sqref="M50" xr:uid="{FCBB0CF0-B5B1-446F-8CDA-9B645A460C26}">
      <formula1>"　,あり,なし"</formula1>
    </dataValidation>
    <dataValidation type="list" allowBlank="1" showInputMessage="1" showErrorMessage="1" sqref="L65:N65" xr:uid="{359027FB-E7BC-A644-A83B-4C6FD4240563}">
      <formula1>$AF$9:$AF$15</formula1>
    </dataValidation>
    <dataValidation type="list" allowBlank="1" showInputMessage="1" showErrorMessage="1" sqref="S2:S7" xr:uid="{F6AA00B1-AB23-BA45-AA12-0F64ABD205D7}">
      <formula1>$O$2:$O$6</formula1>
    </dataValidation>
    <dataValidation type="list" allowBlank="1" showInputMessage="1" showErrorMessage="1" sqref="J11:L11" xr:uid="{46D82241-35FC-42CC-943C-C64B27DF790B}">
      <formula1>"　,中学生,高等学校,大学,職場一般"</formula1>
    </dataValidation>
    <dataValidation type="list" allowBlank="1" showInputMessage="1" showErrorMessage="1" sqref="F74:H75" xr:uid="{0F4B9123-FA3A-4244-B125-805D48A427BE}">
      <formula1>$AL$8:$AL$16</formula1>
    </dataValidation>
  </dataValidations>
  <pageMargins left="0.51181102362204722" right="0.31496062992125984" top="0.35433070866141736" bottom="0.35433070866141736" header="0.31496062992125984" footer="0.31496062992125984"/>
  <pageSetup paperSize="8" scale="5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37"/>
  <sheetViews>
    <sheetView zoomScaleNormal="100" workbookViewId="0"/>
  </sheetViews>
  <sheetFormatPr defaultColWidth="8.875" defaultRowHeight="15" customHeight="1"/>
  <cols>
    <col min="1" max="12" width="8.375" style="2" customWidth="1"/>
    <col min="13" max="16384" width="8.875" style="2"/>
  </cols>
  <sheetData>
    <row r="1" spans="1:13" ht="20.100000000000001" customHeight="1">
      <c r="A1" s="9" t="s">
        <v>123</v>
      </c>
      <c r="B1" s="14"/>
      <c r="C1" s="4"/>
      <c r="D1" s="4"/>
      <c r="E1" s="4"/>
      <c r="F1" s="4"/>
      <c r="G1" s="98"/>
      <c r="H1" s="4"/>
      <c r="I1" s="560">
        <f>IF('（A)入力シート'!$AF$17="","",'（A)入力シート'!$AF$17)</f>
        <v>45458</v>
      </c>
      <c r="J1" s="560"/>
      <c r="K1" s="560"/>
      <c r="L1" s="4" t="s">
        <v>141</v>
      </c>
    </row>
    <row r="2" spans="1:13" ht="20.100000000000001" customHeight="1">
      <c r="A2" s="542" t="s">
        <v>302</v>
      </c>
      <c r="B2" s="542"/>
      <c r="C2" s="542"/>
      <c r="D2" s="542"/>
      <c r="E2" s="542"/>
      <c r="F2" s="542"/>
      <c r="G2" s="542"/>
      <c r="H2" s="542"/>
      <c r="I2" s="542"/>
      <c r="J2" s="542"/>
      <c r="K2" s="542"/>
      <c r="L2" s="542"/>
    </row>
    <row r="3" spans="1:13" ht="20.100000000000001" customHeight="1">
      <c r="A3" s="542"/>
      <c r="B3" s="542"/>
      <c r="C3" s="542"/>
      <c r="D3" s="542"/>
      <c r="E3" s="542"/>
      <c r="F3" s="542"/>
      <c r="G3" s="542"/>
      <c r="H3" s="542"/>
      <c r="I3" s="542"/>
      <c r="J3" s="542"/>
      <c r="K3" s="542"/>
      <c r="L3" s="542"/>
    </row>
    <row r="4" spans="1:13" ht="9" customHeight="1" thickBot="1">
      <c r="A4" s="571"/>
      <c r="B4" s="571"/>
      <c r="C4" s="571"/>
      <c r="D4" s="571"/>
      <c r="E4" s="571"/>
      <c r="F4" s="571"/>
      <c r="G4" s="571"/>
      <c r="H4" s="571"/>
      <c r="I4" s="571"/>
      <c r="J4" s="571"/>
      <c r="K4" s="571"/>
      <c r="L4" s="571"/>
    </row>
    <row r="5" spans="1:13" ht="35.1" customHeight="1" thickBot="1">
      <c r="A5" s="540"/>
      <c r="B5" s="540"/>
      <c r="C5" s="540"/>
      <c r="D5" s="540"/>
      <c r="E5" s="540"/>
      <c r="F5" s="540"/>
      <c r="G5" s="541"/>
      <c r="H5" s="581" t="s">
        <v>136</v>
      </c>
      <c r="I5" s="582"/>
      <c r="J5" s="583" t="str">
        <f>IF('（A)入力シート'!L65="","",'（A)入力シート'!L65)</f>
        <v/>
      </c>
      <c r="K5" s="584"/>
      <c r="L5" s="585"/>
    </row>
    <row r="6" spans="1:13" ht="35.1" customHeight="1">
      <c r="A6" s="572" t="s">
        <v>35</v>
      </c>
      <c r="B6" s="573"/>
      <c r="C6" s="543" t="str">
        <f>IF('（A)入力シート'!F11="","",'（A)入力シート'!F11)</f>
        <v>B</v>
      </c>
      <c r="D6" s="544"/>
      <c r="E6" s="234" t="s">
        <v>189</v>
      </c>
      <c r="F6" s="543" t="str">
        <f>IF('（A)入力シート'!J11="","",'（A)入力シート'!J11)</f>
        <v>　</v>
      </c>
      <c r="G6" s="544"/>
      <c r="H6" s="234" t="s">
        <v>139</v>
      </c>
      <c r="I6" s="235" t="s">
        <v>138</v>
      </c>
      <c r="J6" s="574"/>
      <c r="K6" s="574"/>
      <c r="L6" s="236" t="s">
        <v>56</v>
      </c>
    </row>
    <row r="7" spans="1:13" ht="25.5" customHeight="1">
      <c r="A7" s="567" t="s">
        <v>33</v>
      </c>
      <c r="B7" s="568"/>
      <c r="C7" s="575" t="str">
        <f>IF('（A)入力シート'!F13="","",'（A)入力シート'!F13)</f>
        <v/>
      </c>
      <c r="D7" s="576"/>
      <c r="E7" s="576"/>
      <c r="F7" s="576"/>
      <c r="G7" s="576"/>
      <c r="H7" s="576"/>
      <c r="I7" s="576"/>
      <c r="J7" s="576"/>
      <c r="K7" s="576"/>
      <c r="L7" s="577"/>
    </row>
    <row r="8" spans="1:13" ht="48.75" customHeight="1">
      <c r="A8" s="569" t="s">
        <v>50</v>
      </c>
      <c r="B8" s="570"/>
      <c r="C8" s="578" t="str">
        <f>IF('（A)入力シート'!F14="","",'（A)入力シート'!F14)</f>
        <v/>
      </c>
      <c r="D8" s="579"/>
      <c r="E8" s="579"/>
      <c r="F8" s="579"/>
      <c r="G8" s="579"/>
      <c r="H8" s="579"/>
      <c r="I8" s="579"/>
      <c r="J8" s="579"/>
      <c r="K8" s="579"/>
      <c r="L8" s="580"/>
    </row>
    <row r="9" spans="1:13" ht="36" customHeight="1">
      <c r="A9" s="549" t="s">
        <v>51</v>
      </c>
      <c r="B9" s="550"/>
      <c r="C9" s="558" t="str">
        <f>IF('（A)入力シート'!F18="","",'（A)入力シート'!F18)</f>
        <v/>
      </c>
      <c r="D9" s="559"/>
      <c r="E9" s="559"/>
      <c r="F9" s="559"/>
      <c r="G9" s="559"/>
      <c r="H9" s="559"/>
      <c r="I9" s="559"/>
      <c r="J9" s="556" t="s">
        <v>170</v>
      </c>
      <c r="K9" s="556"/>
      <c r="L9" s="557"/>
    </row>
    <row r="10" spans="1:13" ht="35.25" customHeight="1">
      <c r="A10" s="545" t="s">
        <v>54</v>
      </c>
      <c r="B10" s="561"/>
      <c r="C10" s="562" t="str">
        <f>IF('（A)入力シート'!F20="","",'（A)入力シート'!F20)</f>
        <v/>
      </c>
      <c r="D10" s="563"/>
      <c r="E10" s="204" t="s">
        <v>15</v>
      </c>
      <c r="F10" s="237" t="s">
        <v>122</v>
      </c>
      <c r="G10" s="490" t="s">
        <v>55</v>
      </c>
      <c r="H10" s="564"/>
      <c r="I10" s="565" t="str">
        <f>IF('（A)入力シート'!L20="","",'（A)入力シート'!L20)</f>
        <v/>
      </c>
      <c r="J10" s="566"/>
      <c r="K10" s="204" t="s">
        <v>52</v>
      </c>
      <c r="L10" s="238"/>
    </row>
    <row r="11" spans="1:13" ht="35.25" customHeight="1">
      <c r="A11" s="545" t="s">
        <v>57</v>
      </c>
      <c r="B11" s="546"/>
      <c r="C11" s="493" t="str">
        <f>IF('（A)入力シート'!F22="","",'（A)入力シート'!F22)</f>
        <v/>
      </c>
      <c r="D11" s="494"/>
      <c r="E11" s="494"/>
      <c r="F11" s="494"/>
      <c r="G11" s="239"/>
      <c r="H11" s="239"/>
      <c r="I11" s="239"/>
      <c r="J11" s="239"/>
      <c r="K11" s="239"/>
      <c r="L11" s="240"/>
    </row>
    <row r="12" spans="1:13" ht="24.95" customHeight="1">
      <c r="A12" s="547" t="s">
        <v>30</v>
      </c>
      <c r="B12" s="548"/>
      <c r="C12" s="241" t="s">
        <v>27</v>
      </c>
      <c r="D12" s="506" t="str">
        <f>IF('（A)入力シート'!F28="","",'（A)入力シート'!F28)</f>
        <v/>
      </c>
      <c r="E12" s="506"/>
      <c r="F12" s="506"/>
      <c r="G12" s="242"/>
      <c r="H12" s="243"/>
      <c r="I12" s="244" t="s">
        <v>142</v>
      </c>
      <c r="J12" s="551" t="str">
        <f>IF('（A)入力シート'!F30="","",'（A)入力シート'!F30)</f>
        <v/>
      </c>
      <c r="K12" s="551"/>
      <c r="L12" s="552"/>
      <c r="M12" s="4"/>
    </row>
    <row r="13" spans="1:13" ht="24.95" customHeight="1">
      <c r="A13" s="549"/>
      <c r="B13" s="550"/>
      <c r="C13" s="553" t="str">
        <f>IF('（A)入力シート'!F29="","",'（A)入力シート'!F29)</f>
        <v/>
      </c>
      <c r="D13" s="554"/>
      <c r="E13" s="554"/>
      <c r="F13" s="554"/>
      <c r="G13" s="554"/>
      <c r="H13" s="555"/>
      <c r="I13" s="245" t="s">
        <v>22</v>
      </c>
      <c r="J13" s="551" t="str">
        <f>IF('（A)入力シート'!F31="","",'（A)入力シート'!F31)</f>
        <v/>
      </c>
      <c r="K13" s="551"/>
      <c r="L13" s="552"/>
      <c r="M13" s="4"/>
    </row>
    <row r="14" spans="1:13" ht="20.25" customHeight="1">
      <c r="A14" s="502" t="s">
        <v>6</v>
      </c>
      <c r="B14" s="503"/>
      <c r="C14" s="495" t="str">
        <f>IF('（A)入力シート'!F24="","",'（A)入力シート'!F24)</f>
        <v/>
      </c>
      <c r="D14" s="496"/>
      <c r="E14" s="496"/>
      <c r="F14" s="496"/>
      <c r="G14" s="246"/>
      <c r="H14" s="247"/>
      <c r="I14" s="490" t="s">
        <v>28</v>
      </c>
      <c r="J14" s="491"/>
      <c r="K14" s="491"/>
      <c r="L14" s="492"/>
      <c r="M14" s="18"/>
    </row>
    <row r="15" spans="1:13" ht="30" customHeight="1" thickBot="1">
      <c r="A15" s="504" t="s">
        <v>213</v>
      </c>
      <c r="B15" s="505"/>
      <c r="C15" s="497" t="str">
        <f>IF('（A)入力シート'!F25="","",'（A)入力シート'!F25)</f>
        <v/>
      </c>
      <c r="D15" s="498"/>
      <c r="E15" s="498"/>
      <c r="F15" s="498"/>
      <c r="G15" s="248"/>
      <c r="H15" s="249"/>
      <c r="I15" s="522" t="str">
        <f>IF('（A)入力シート'!F26="","",'（A)入力シート'!F26)</f>
        <v/>
      </c>
      <c r="J15" s="523"/>
      <c r="K15" s="523"/>
      <c r="L15" s="524"/>
      <c r="M15" s="4"/>
    </row>
    <row r="16" spans="1:13" ht="48" customHeight="1">
      <c r="A16" s="507" t="s">
        <v>255</v>
      </c>
      <c r="B16" s="508"/>
      <c r="C16" s="250" t="s">
        <v>24</v>
      </c>
      <c r="D16" s="513" t="str">
        <f>IF('（A)入力シート'!H34="","",'（A)入力シート'!H34)</f>
        <v/>
      </c>
      <c r="E16" s="514"/>
      <c r="F16" s="514"/>
      <c r="G16" s="514"/>
      <c r="H16" s="514"/>
      <c r="I16" s="515"/>
      <c r="J16" s="525" t="s">
        <v>173</v>
      </c>
      <c r="K16" s="527" t="str">
        <f>IF('（A)入力シート'!Q33="","",'（A)入力シート'!Q33)</f>
        <v/>
      </c>
      <c r="L16" s="528"/>
      <c r="M16" s="19"/>
    </row>
    <row r="17" spans="1:13" ht="28.5" customHeight="1">
      <c r="A17" s="509"/>
      <c r="B17" s="510"/>
      <c r="C17" s="251" t="s">
        <v>23</v>
      </c>
      <c r="D17" s="516" t="str">
        <f>IF('（A)入力シート'!H35="","",'（A)入力シート'!H35)</f>
        <v/>
      </c>
      <c r="E17" s="517"/>
      <c r="F17" s="517"/>
      <c r="G17" s="517"/>
      <c r="H17" s="517"/>
      <c r="I17" s="518"/>
      <c r="J17" s="526"/>
      <c r="K17" s="529"/>
      <c r="L17" s="530"/>
      <c r="M17" s="20"/>
    </row>
    <row r="18" spans="1:13" ht="17.25" customHeight="1">
      <c r="A18" s="509"/>
      <c r="B18" s="510"/>
      <c r="C18" s="519" t="s">
        <v>143</v>
      </c>
      <c r="D18" s="499" t="str">
        <f>IF('（A)入力シート'!H36="","",'（A)入力シート'!H36)</f>
        <v/>
      </c>
      <c r="E18" s="500"/>
      <c r="F18" s="500"/>
      <c r="G18" s="500"/>
      <c r="H18" s="500"/>
      <c r="I18" s="501"/>
      <c r="J18" s="537" t="s">
        <v>172</v>
      </c>
      <c r="K18" s="531" t="str">
        <f>IF('（A)入力シート'!Q36="","",'（A)入力シート'!Q36)</f>
        <v/>
      </c>
      <c r="L18" s="532"/>
      <c r="M18" s="20"/>
    </row>
    <row r="19" spans="1:13" ht="17.25" customHeight="1">
      <c r="A19" s="509"/>
      <c r="B19" s="510"/>
      <c r="C19" s="520"/>
      <c r="D19" s="487" t="str">
        <f>IF('（A)入力シート'!H37="","",'（A)入力シート'!H37)</f>
        <v/>
      </c>
      <c r="E19" s="488"/>
      <c r="F19" s="488"/>
      <c r="G19" s="488"/>
      <c r="H19" s="488"/>
      <c r="I19" s="489"/>
      <c r="J19" s="538"/>
      <c r="K19" s="533" t="str">
        <f>IF('（A)入力シート'!Q37="","",'（A)入力シート'!Q37)</f>
        <v/>
      </c>
      <c r="L19" s="534"/>
      <c r="M19" s="20"/>
    </row>
    <row r="20" spans="1:13" ht="17.25" customHeight="1">
      <c r="A20" s="509"/>
      <c r="B20" s="510"/>
      <c r="C20" s="520"/>
      <c r="D20" s="487" t="str">
        <f>IF('（A)入力シート'!H38="","",'（A)入力シート'!H38)</f>
        <v/>
      </c>
      <c r="E20" s="488"/>
      <c r="F20" s="488"/>
      <c r="G20" s="488"/>
      <c r="H20" s="488"/>
      <c r="I20" s="489"/>
      <c r="J20" s="538"/>
      <c r="K20" s="533" t="str">
        <f>IF('（A)入力シート'!Q38="","",'（A)入力シート'!Q38)</f>
        <v/>
      </c>
      <c r="L20" s="534"/>
      <c r="M20" s="20"/>
    </row>
    <row r="21" spans="1:13" ht="17.25" customHeight="1">
      <c r="A21" s="509"/>
      <c r="B21" s="510"/>
      <c r="C21" s="520"/>
      <c r="D21" s="487" t="str">
        <f>IF('（A)入力シート'!H39="","",'（A)入力シート'!H39)</f>
        <v/>
      </c>
      <c r="E21" s="488"/>
      <c r="F21" s="488"/>
      <c r="G21" s="488"/>
      <c r="H21" s="488"/>
      <c r="I21" s="489"/>
      <c r="J21" s="538"/>
      <c r="K21" s="533" t="str">
        <f>IF('（A)入力シート'!Q39="","",'（A)入力シート'!Q39)</f>
        <v/>
      </c>
      <c r="L21" s="534"/>
      <c r="M21" s="20"/>
    </row>
    <row r="22" spans="1:13" ht="17.25" customHeight="1">
      <c r="A22" s="511"/>
      <c r="B22" s="512"/>
      <c r="C22" s="521"/>
      <c r="D22" s="627" t="str">
        <f>IF('（A)入力シート'!H40="","",'（A)入力シート'!H40)</f>
        <v/>
      </c>
      <c r="E22" s="628"/>
      <c r="F22" s="628"/>
      <c r="G22" s="628"/>
      <c r="H22" s="628"/>
      <c r="I22" s="629"/>
      <c r="J22" s="539"/>
      <c r="K22" s="535" t="str">
        <f>IF('（A)入力シート'!Q40="","",'（A)入力シート'!Q40)</f>
        <v/>
      </c>
      <c r="L22" s="536"/>
      <c r="M22" s="20"/>
    </row>
    <row r="23" spans="1:13" ht="31.5" customHeight="1">
      <c r="A23" s="547" t="s">
        <v>256</v>
      </c>
      <c r="B23" s="548"/>
      <c r="C23" s="252" t="s">
        <v>24</v>
      </c>
      <c r="D23" s="586" t="str">
        <f>IF('（A)入力シート'!I42="","",'（A)入力シート'!I42)</f>
        <v/>
      </c>
      <c r="E23" s="587"/>
      <c r="F23" s="588"/>
      <c r="G23" s="595" t="s">
        <v>259</v>
      </c>
      <c r="H23" s="596"/>
      <c r="I23" s="253" t="s">
        <v>24</v>
      </c>
      <c r="J23" s="586" t="str">
        <f>IF('（A)入力シート'!I44="","",'（A)入力シート'!I44)</f>
        <v/>
      </c>
      <c r="K23" s="587"/>
      <c r="L23" s="599"/>
      <c r="M23" s="18"/>
    </row>
    <row r="24" spans="1:13" ht="24.75" customHeight="1">
      <c r="A24" s="549"/>
      <c r="B24" s="550"/>
      <c r="C24" s="254" t="s">
        <v>23</v>
      </c>
      <c r="D24" s="600" t="str">
        <f>IF('（A)入力シート'!I43="","",'（A)入力シート'!I43)</f>
        <v/>
      </c>
      <c r="E24" s="601"/>
      <c r="F24" s="602"/>
      <c r="G24" s="597"/>
      <c r="H24" s="598"/>
      <c r="I24" s="251" t="s">
        <v>23</v>
      </c>
      <c r="J24" s="600" t="str">
        <f>IF('（A)入力シート'!I45="","",'（A)入力シート'!I45)</f>
        <v/>
      </c>
      <c r="K24" s="601"/>
      <c r="L24" s="603"/>
      <c r="M24" s="19"/>
    </row>
    <row r="25" spans="1:13" ht="30" customHeight="1">
      <c r="A25" s="547" t="s">
        <v>257</v>
      </c>
      <c r="B25" s="548"/>
      <c r="C25" s="589" t="str">
        <f>IF('（A)入力シート'!H46="","",'（A)入力シート'!H46)</f>
        <v/>
      </c>
      <c r="D25" s="590"/>
      <c r="E25" s="590"/>
      <c r="F25" s="590"/>
      <c r="G25" s="255"/>
      <c r="H25" s="591" t="s">
        <v>53</v>
      </c>
      <c r="I25" s="546"/>
      <c r="J25" s="592" t="str">
        <f>IF('（A)入力シート'!$M$50="","",'（A)入力シート'!$M$50)</f>
        <v>　</v>
      </c>
      <c r="K25" s="593"/>
      <c r="L25" s="594"/>
      <c r="M25" s="17"/>
    </row>
    <row r="26" spans="1:13" ht="30" customHeight="1" thickBot="1">
      <c r="A26" s="604" t="s">
        <v>144</v>
      </c>
      <c r="B26" s="605"/>
      <c r="C26" s="609" t="str">
        <f>IF('（A)入力シート'!G49="","",'（A)入力シート'!G49)</f>
        <v>出版されている楽譜（レンタルを含む）を使用しているので不要</v>
      </c>
      <c r="D26" s="610"/>
      <c r="E26" s="610"/>
      <c r="F26" s="610"/>
      <c r="G26" s="610"/>
      <c r="H26" s="611"/>
      <c r="I26" s="611"/>
      <c r="J26" s="611"/>
      <c r="K26" s="611"/>
      <c r="L26" s="612"/>
    </row>
    <row r="27" spans="1:13" ht="30" customHeight="1">
      <c r="A27" s="613" t="s">
        <v>66</v>
      </c>
      <c r="B27" s="614"/>
      <c r="C27" s="625" t="s">
        <v>165</v>
      </c>
      <c r="D27" s="626"/>
      <c r="E27" s="626"/>
      <c r="F27" s="626"/>
      <c r="G27" s="626"/>
      <c r="H27" s="626"/>
      <c r="I27" s="626"/>
      <c r="J27" s="626"/>
      <c r="K27" s="619" t="str">
        <f>'（A)入力シート'!M51</f>
        <v>承諾します</v>
      </c>
      <c r="L27" s="620"/>
    </row>
    <row r="28" spans="1:13" ht="30" customHeight="1">
      <c r="A28" s="615"/>
      <c r="B28" s="616"/>
      <c r="C28" s="623" t="s">
        <v>164</v>
      </c>
      <c r="D28" s="624"/>
      <c r="E28" s="624"/>
      <c r="F28" s="624"/>
      <c r="G28" s="624"/>
      <c r="H28" s="624"/>
      <c r="I28" s="624"/>
      <c r="J28" s="624"/>
      <c r="K28" s="621" t="str">
        <f>'（A)入力シート'!M52</f>
        <v>承諾します</v>
      </c>
      <c r="L28" s="622"/>
    </row>
    <row r="29" spans="1:13" ht="28.5" customHeight="1" thickBot="1">
      <c r="A29" s="617" t="s">
        <v>127</v>
      </c>
      <c r="B29" s="618"/>
      <c r="C29" s="634" t="s">
        <v>226</v>
      </c>
      <c r="D29" s="635"/>
      <c r="E29" s="635"/>
      <c r="F29" s="257" t="str">
        <f>IF('（A)入力シート'!H55="","",'（A)入力シート'!H55)</f>
        <v/>
      </c>
      <c r="G29" s="256" t="s">
        <v>163</v>
      </c>
      <c r="H29" s="636" t="str">
        <f>IF('（A)入力シート'!J55="","",'（A)入力シート'!J55)</f>
        <v/>
      </c>
      <c r="I29" s="636"/>
      <c r="J29" s="258" t="s">
        <v>17</v>
      </c>
      <c r="K29" s="259"/>
      <c r="L29" s="260"/>
    </row>
    <row r="30" spans="1:13" ht="11.25" customHeight="1">
      <c r="A30" s="261"/>
      <c r="B30" s="261"/>
      <c r="C30" s="262"/>
      <c r="D30" s="262"/>
      <c r="E30" s="263" t="s">
        <v>122</v>
      </c>
      <c r="F30" s="264"/>
      <c r="G30" s="265"/>
      <c r="H30" s="261"/>
      <c r="I30" s="261"/>
      <c r="J30" s="262"/>
      <c r="K30" s="262"/>
      <c r="L30" s="262"/>
    </row>
    <row r="31" spans="1:13" ht="33" customHeight="1">
      <c r="A31" s="607" t="s">
        <v>280</v>
      </c>
      <c r="B31" s="607"/>
      <c r="C31" s="608" t="str">
        <f>IF('（A)入力シート'!B1="","",'（A)入力シート'!B1)</f>
        <v>第６４回沖縄県吹奏楽コンクール</v>
      </c>
      <c r="D31" s="608"/>
      <c r="E31" s="608"/>
      <c r="F31" s="608"/>
      <c r="G31" s="267" t="s">
        <v>171</v>
      </c>
      <c r="H31" s="267"/>
      <c r="I31" s="268"/>
      <c r="J31" s="268"/>
      <c r="K31" s="268"/>
      <c r="L31" s="268"/>
    </row>
    <row r="32" spans="1:13" ht="20.100000000000001" customHeight="1">
      <c r="A32" s="269"/>
      <c r="B32" s="270" t="s">
        <v>281</v>
      </c>
      <c r="C32" s="606">
        <f ca="1">TODAY()</f>
        <v>45442</v>
      </c>
      <c r="D32" s="606"/>
      <c r="E32" s="271"/>
      <c r="F32" s="271"/>
      <c r="G32" s="271"/>
      <c r="H32" s="271"/>
      <c r="I32" s="271"/>
      <c r="J32" s="271"/>
      <c r="K32" s="262"/>
      <c r="L32" s="262"/>
    </row>
    <row r="33" spans="1:12" ht="20.25" customHeight="1">
      <c r="A33" s="262"/>
      <c r="B33" s="262"/>
      <c r="C33" s="262"/>
      <c r="D33" s="262"/>
      <c r="E33" s="272"/>
      <c r="F33" s="640" t="s">
        <v>162</v>
      </c>
      <c r="G33" s="640"/>
      <c r="H33" s="632" t="str">
        <f>IF('（A)入力シート'!F14="","",'（A)入力シート'!F14)</f>
        <v/>
      </c>
      <c r="I33" s="632"/>
      <c r="J33" s="632"/>
      <c r="K33" s="632"/>
      <c r="L33" s="632"/>
    </row>
    <row r="34" spans="1:12" ht="20.25" customHeight="1">
      <c r="A34" s="262"/>
      <c r="B34" s="262"/>
      <c r="C34" s="262"/>
      <c r="D34" s="262"/>
      <c r="E34" s="272"/>
      <c r="F34" s="598"/>
      <c r="G34" s="598"/>
      <c r="H34" s="633"/>
      <c r="I34" s="633"/>
      <c r="J34" s="633"/>
      <c r="K34" s="633"/>
      <c r="L34" s="633"/>
    </row>
    <row r="35" spans="1:12" ht="20.25" customHeight="1">
      <c r="A35" s="261"/>
      <c r="B35" s="262"/>
      <c r="C35" s="262"/>
      <c r="D35" s="273"/>
      <c r="E35" s="267"/>
      <c r="F35" s="637" t="s">
        <v>25</v>
      </c>
      <c r="G35" s="637"/>
      <c r="H35" s="639" t="str">
        <f>IF('（A)入力シート'!F16="","",'（A)入力シート'!F16)</f>
        <v/>
      </c>
      <c r="I35" s="639"/>
      <c r="J35" s="639"/>
      <c r="K35" s="639"/>
      <c r="L35" s="630" t="s">
        <v>264</v>
      </c>
    </row>
    <row r="36" spans="1:12" ht="20.25" customHeight="1">
      <c r="A36" s="273"/>
      <c r="B36" s="273"/>
      <c r="C36" s="273"/>
      <c r="D36" s="273"/>
      <c r="E36" s="273"/>
      <c r="F36" s="638" t="s">
        <v>58</v>
      </c>
      <c r="G36" s="638"/>
      <c r="H36" s="633"/>
      <c r="I36" s="633"/>
      <c r="J36" s="633"/>
      <c r="K36" s="633"/>
      <c r="L36" s="631"/>
    </row>
    <row r="37" spans="1:12" ht="15" customHeight="1">
      <c r="A37" s="273"/>
      <c r="B37" s="273"/>
      <c r="C37" s="273"/>
      <c r="D37" s="273"/>
      <c r="E37" s="273"/>
      <c r="F37" s="274"/>
      <c r="G37" s="274"/>
      <c r="H37" s="273"/>
      <c r="I37" s="273"/>
      <c r="J37" s="273"/>
      <c r="K37" s="273"/>
      <c r="L37" s="273"/>
    </row>
  </sheetData>
  <sheetProtection algorithmName="SHA-512" hashValue="p2ZVJuGiEtNmQfAatsgmvUPDHR5q0loFXv8PpNPa4A8e2Q0Qd5TnbW0y/19BWPfXmd8+N0iUuXgg9vFNfJlKhQ==" saltValue="yhYlWRFaDm/nLnp3au/5fA==" spinCount="100000" sheet="1" objects="1" scenarios="1"/>
  <mergeCells count="80">
    <mergeCell ref="D21:I21"/>
    <mergeCell ref="D22:I22"/>
    <mergeCell ref="L35:L36"/>
    <mergeCell ref="H33:L34"/>
    <mergeCell ref="C29:E29"/>
    <mergeCell ref="H29:I29"/>
    <mergeCell ref="F35:G35"/>
    <mergeCell ref="F36:G36"/>
    <mergeCell ref="H35:K36"/>
    <mergeCell ref="F33:G34"/>
    <mergeCell ref="A26:B26"/>
    <mergeCell ref="C32:D32"/>
    <mergeCell ref="A31:B31"/>
    <mergeCell ref="C31:F31"/>
    <mergeCell ref="C26:L26"/>
    <mergeCell ref="A27:B28"/>
    <mergeCell ref="A29:B29"/>
    <mergeCell ref="K27:L27"/>
    <mergeCell ref="K28:L28"/>
    <mergeCell ref="C28:J28"/>
    <mergeCell ref="C27:J27"/>
    <mergeCell ref="A23:B24"/>
    <mergeCell ref="D23:F23"/>
    <mergeCell ref="C25:F25"/>
    <mergeCell ref="H25:I25"/>
    <mergeCell ref="J25:L25"/>
    <mergeCell ref="A25:B25"/>
    <mergeCell ref="G23:H24"/>
    <mergeCell ref="J23:L23"/>
    <mergeCell ref="D24:F24"/>
    <mergeCell ref="J24:L24"/>
    <mergeCell ref="I1:K1"/>
    <mergeCell ref="A9:B9"/>
    <mergeCell ref="A10:B10"/>
    <mergeCell ref="C10:D10"/>
    <mergeCell ref="G10:H10"/>
    <mergeCell ref="I10:J10"/>
    <mergeCell ref="C6:D6"/>
    <mergeCell ref="A7:B7"/>
    <mergeCell ref="A8:B8"/>
    <mergeCell ref="A4:L4"/>
    <mergeCell ref="A6:B6"/>
    <mergeCell ref="J6:K6"/>
    <mergeCell ref="C7:L7"/>
    <mergeCell ref="C8:L8"/>
    <mergeCell ref="H5:I5"/>
    <mergeCell ref="J5:L5"/>
    <mergeCell ref="A5:G5"/>
    <mergeCell ref="A2:L3"/>
    <mergeCell ref="F6:G6"/>
    <mergeCell ref="A11:B11"/>
    <mergeCell ref="A12:B13"/>
    <mergeCell ref="J12:L12"/>
    <mergeCell ref="J13:L13"/>
    <mergeCell ref="C13:H13"/>
    <mergeCell ref="J9:L9"/>
    <mergeCell ref="C9:I9"/>
    <mergeCell ref="A14:B14"/>
    <mergeCell ref="A15:B15"/>
    <mergeCell ref="D12:F12"/>
    <mergeCell ref="A16:B22"/>
    <mergeCell ref="D16:I16"/>
    <mergeCell ref="D17:I17"/>
    <mergeCell ref="C18:C22"/>
    <mergeCell ref="I15:L15"/>
    <mergeCell ref="J16:J17"/>
    <mergeCell ref="K16:L17"/>
    <mergeCell ref="K18:L18"/>
    <mergeCell ref="K19:L19"/>
    <mergeCell ref="K20:L20"/>
    <mergeCell ref="K21:L21"/>
    <mergeCell ref="K22:L22"/>
    <mergeCell ref="J18:J22"/>
    <mergeCell ref="D19:I19"/>
    <mergeCell ref="D20:I20"/>
    <mergeCell ref="I14:L14"/>
    <mergeCell ref="C11:F11"/>
    <mergeCell ref="C14:F14"/>
    <mergeCell ref="C15:F15"/>
    <mergeCell ref="D18:I18"/>
  </mergeCells>
  <phoneticPr fontId="2"/>
  <pageMargins left="0.78740157480314965" right="0.39370078740157483" top="0.59055118110236227" bottom="0.19685039370078741"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26"/>
  <sheetViews>
    <sheetView workbookViewId="0"/>
  </sheetViews>
  <sheetFormatPr defaultColWidth="9.875" defaultRowHeight="30" customHeight="1"/>
  <cols>
    <col min="1" max="10" width="9.625" style="2" customWidth="1"/>
    <col min="11" max="16384" width="9.875" style="2"/>
  </cols>
  <sheetData>
    <row r="1" spans="1:12" ht="30" customHeight="1">
      <c r="A1" s="8" t="s">
        <v>124</v>
      </c>
      <c r="B1" s="4"/>
      <c r="C1" s="4"/>
      <c r="D1" s="4"/>
      <c r="E1" s="4"/>
      <c r="F1" s="4"/>
      <c r="G1" s="648">
        <f>IF('（A)入力シート'!$AF$17="","",'（A)入力シート'!$AF$17)</f>
        <v>45458</v>
      </c>
      <c r="H1" s="648"/>
      <c r="I1" s="648"/>
      <c r="J1" s="10" t="s">
        <v>166</v>
      </c>
      <c r="K1" s="4"/>
    </row>
    <row r="2" spans="1:12" ht="30" customHeight="1">
      <c r="A2" s="542" t="str">
        <f>IF('（A)入力シート'!$B$1="","",'（A)入力シート'!$B$1)</f>
        <v>第６４回沖縄県吹奏楽コンクール</v>
      </c>
      <c r="B2" s="542"/>
      <c r="C2" s="542"/>
      <c r="D2" s="542"/>
      <c r="E2" s="542"/>
      <c r="F2" s="542"/>
      <c r="G2" s="542"/>
      <c r="H2" s="542"/>
      <c r="I2" s="542"/>
      <c r="J2" s="542"/>
      <c r="K2" s="5"/>
      <c r="L2" s="5"/>
    </row>
    <row r="3" spans="1:12" ht="30" customHeight="1">
      <c r="A3" s="542"/>
      <c r="B3" s="542"/>
      <c r="C3" s="542"/>
      <c r="D3" s="542"/>
      <c r="E3" s="542"/>
      <c r="F3" s="542"/>
      <c r="G3" s="542"/>
      <c r="H3" s="542"/>
      <c r="I3" s="542"/>
      <c r="J3" s="542"/>
      <c r="K3" s="5"/>
      <c r="L3" s="5"/>
    </row>
    <row r="4" spans="1:12" ht="16.5" customHeight="1">
      <c r="A4" s="571"/>
      <c r="B4" s="571"/>
      <c r="C4" s="571"/>
      <c r="D4" s="571"/>
      <c r="E4" s="571"/>
      <c r="F4" s="571"/>
      <c r="G4" s="571"/>
      <c r="H4" s="571"/>
      <c r="I4" s="571"/>
      <c r="J4" s="571"/>
    </row>
    <row r="5" spans="1:12" ht="51" customHeight="1">
      <c r="A5" s="652" t="s">
        <v>283</v>
      </c>
      <c r="B5" s="652"/>
      <c r="C5" s="652"/>
      <c r="D5" s="652"/>
      <c r="E5" s="652"/>
      <c r="F5" s="652"/>
      <c r="G5" s="652"/>
      <c r="H5" s="652"/>
      <c r="I5" s="652"/>
      <c r="J5" s="652"/>
    </row>
    <row r="6" spans="1:12" ht="18.75" customHeight="1" thickBot="1">
      <c r="A6" s="172"/>
      <c r="B6" s="172"/>
      <c r="C6" s="172"/>
      <c r="D6" s="172"/>
      <c r="E6" s="172"/>
      <c r="F6" s="172"/>
      <c r="G6" s="172"/>
      <c r="H6" s="172"/>
      <c r="I6" s="172"/>
      <c r="J6" s="172"/>
    </row>
    <row r="7" spans="1:12" ht="54" customHeight="1">
      <c r="A7" s="641" t="s">
        <v>35</v>
      </c>
      <c r="B7" s="642"/>
      <c r="C7" s="672" t="str">
        <f>IF('（A)入力シート'!J11="","",'（A)入力シート'!J11)</f>
        <v>　</v>
      </c>
      <c r="D7" s="673"/>
      <c r="E7" s="275" t="s">
        <v>31</v>
      </c>
      <c r="F7" s="657" t="s">
        <v>34</v>
      </c>
      <c r="G7" s="658"/>
      <c r="H7" s="671"/>
      <c r="I7" s="671"/>
      <c r="J7" s="276" t="s">
        <v>32</v>
      </c>
    </row>
    <row r="8" spans="1:12" ht="30" customHeight="1">
      <c r="A8" s="676" t="s">
        <v>33</v>
      </c>
      <c r="B8" s="677"/>
      <c r="C8" s="678" t="str">
        <f>IF('（A)入力シート'!F13="","",'（A)入力シート'!F13)</f>
        <v/>
      </c>
      <c r="D8" s="651"/>
      <c r="E8" s="651"/>
      <c r="F8" s="651"/>
      <c r="G8" s="651"/>
      <c r="H8" s="651"/>
      <c r="I8" s="651"/>
      <c r="J8" s="653"/>
    </row>
    <row r="9" spans="1:12" ht="51" customHeight="1">
      <c r="A9" s="674" t="s">
        <v>7</v>
      </c>
      <c r="B9" s="675"/>
      <c r="C9" s="654" t="str">
        <f>IF('（A)入力シート'!F14="","",'（A)入力シート'!F14)</f>
        <v/>
      </c>
      <c r="D9" s="655"/>
      <c r="E9" s="655"/>
      <c r="F9" s="655"/>
      <c r="G9" s="655"/>
      <c r="H9" s="655"/>
      <c r="I9" s="655"/>
      <c r="J9" s="656"/>
    </row>
    <row r="10" spans="1:12" ht="35.25" customHeight="1">
      <c r="A10" s="643" t="s">
        <v>301</v>
      </c>
      <c r="B10" s="644"/>
      <c r="C10" s="645" t="str">
        <f>IF('（A)入力シート'!F18="","",'（A)入力シート'!F18)</f>
        <v/>
      </c>
      <c r="D10" s="646"/>
      <c r="E10" s="646"/>
      <c r="F10" s="646"/>
      <c r="G10" s="646"/>
      <c r="H10" s="646"/>
      <c r="I10" s="646"/>
      <c r="J10" s="647"/>
    </row>
    <row r="11" spans="1:12" ht="30" customHeight="1">
      <c r="A11" s="684" t="s">
        <v>258</v>
      </c>
      <c r="B11" s="685"/>
      <c r="C11" s="277" t="s">
        <v>41</v>
      </c>
      <c r="D11" s="651" t="str">
        <f>IF('（A)入力シート'!I41="","",'（A)入力シート'!I41)</f>
        <v/>
      </c>
      <c r="E11" s="651"/>
      <c r="F11" s="651"/>
      <c r="G11" s="651"/>
      <c r="H11" s="651"/>
      <c r="I11" s="278" ph="1"/>
      <c r="J11" s="279" ph="1"/>
    </row>
    <row r="12" spans="1:12" ht="51" customHeight="1">
      <c r="A12" s="686"/>
      <c r="B12" s="687"/>
      <c r="C12" s="280" t="s">
        <v>62</v>
      </c>
      <c r="D12" s="579" t="str">
        <f>IF('（A)入力シート'!I42="","",'（A)入力シート'!I42)</f>
        <v/>
      </c>
      <c r="E12" s="579"/>
      <c r="F12" s="579"/>
      <c r="G12" s="579"/>
      <c r="H12" s="579"/>
      <c r="I12" s="649" t="s">
        <v>61</v>
      </c>
      <c r="J12" s="650"/>
    </row>
    <row r="13" spans="1:12" ht="30" customHeight="1">
      <c r="A13" s="686"/>
      <c r="B13" s="687"/>
      <c r="C13" s="277" t="s">
        <v>63</v>
      </c>
      <c r="D13" s="651" t="str">
        <f>IF('（A)入力シート'!H33="","",'（A)入力シート'!H33)</f>
        <v/>
      </c>
      <c r="E13" s="651"/>
      <c r="F13" s="651"/>
      <c r="G13" s="651"/>
      <c r="H13" s="651"/>
      <c r="I13" s="651"/>
      <c r="J13" s="653"/>
    </row>
    <row r="14" spans="1:12" ht="51" customHeight="1">
      <c r="A14" s="674"/>
      <c r="B14" s="675"/>
      <c r="C14" s="280" t="s">
        <v>64</v>
      </c>
      <c r="D14" s="579" t="str">
        <f>IF('（A)入力シート'!H34="","",'（A)入力シート'!H34)</f>
        <v/>
      </c>
      <c r="E14" s="579"/>
      <c r="F14" s="579"/>
      <c r="G14" s="579"/>
      <c r="H14" s="579"/>
      <c r="I14" s="579"/>
      <c r="J14" s="580"/>
    </row>
    <row r="15" spans="1:12" ht="30" customHeight="1">
      <c r="A15" s="676" t="s">
        <v>33</v>
      </c>
      <c r="B15" s="677"/>
      <c r="C15" s="678" t="str">
        <f>IF('（A)入力シート'!F21="","",'（A)入力シート'!F21)</f>
        <v/>
      </c>
      <c r="D15" s="651"/>
      <c r="E15" s="651"/>
      <c r="F15" s="651"/>
      <c r="G15" s="651"/>
      <c r="H15" s="651"/>
      <c r="I15" s="651"/>
      <c r="J15" s="653"/>
    </row>
    <row r="16" spans="1:12" ht="51" customHeight="1" thickBot="1">
      <c r="A16" s="679" t="s">
        <v>59</v>
      </c>
      <c r="B16" s="680"/>
      <c r="C16" s="681" t="str">
        <f>IF('（A)入力シート'!F22="","",'（A)入力シート'!F22)</f>
        <v/>
      </c>
      <c r="D16" s="682"/>
      <c r="E16" s="682"/>
      <c r="F16" s="682"/>
      <c r="G16" s="682"/>
      <c r="H16" s="682"/>
      <c r="I16" s="682"/>
      <c r="J16" s="683"/>
    </row>
    <row r="17" spans="1:10" ht="30" customHeight="1">
      <c r="A17" s="659" t="s">
        <v>36</v>
      </c>
      <c r="B17" s="660"/>
      <c r="C17" s="665"/>
      <c r="D17" s="665"/>
      <c r="E17" s="665"/>
      <c r="F17" s="665"/>
      <c r="G17" s="665"/>
      <c r="H17" s="665"/>
      <c r="I17" s="665"/>
      <c r="J17" s="666"/>
    </row>
    <row r="18" spans="1:10" ht="30" customHeight="1">
      <c r="A18" s="661"/>
      <c r="B18" s="662"/>
      <c r="C18" s="667"/>
      <c r="D18" s="667"/>
      <c r="E18" s="667"/>
      <c r="F18" s="667"/>
      <c r="G18" s="667"/>
      <c r="H18" s="667"/>
      <c r="I18" s="667"/>
      <c r="J18" s="668"/>
    </row>
    <row r="19" spans="1:10" ht="30" customHeight="1">
      <c r="A19" s="661"/>
      <c r="B19" s="662"/>
      <c r="C19" s="667"/>
      <c r="D19" s="667"/>
      <c r="E19" s="667"/>
      <c r="F19" s="667"/>
      <c r="G19" s="667"/>
      <c r="H19" s="667"/>
      <c r="I19" s="667"/>
      <c r="J19" s="668"/>
    </row>
    <row r="20" spans="1:10" ht="30" customHeight="1">
      <c r="A20" s="661"/>
      <c r="B20" s="662"/>
      <c r="C20" s="667"/>
      <c r="D20" s="667"/>
      <c r="E20" s="667"/>
      <c r="F20" s="667"/>
      <c r="G20" s="667"/>
      <c r="H20" s="667"/>
      <c r="I20" s="667"/>
      <c r="J20" s="668"/>
    </row>
    <row r="21" spans="1:10" ht="30" customHeight="1" thickBot="1">
      <c r="A21" s="663"/>
      <c r="B21" s="664"/>
      <c r="C21" s="669"/>
      <c r="D21" s="669"/>
      <c r="E21" s="669"/>
      <c r="F21" s="669"/>
      <c r="G21" s="669"/>
      <c r="H21" s="669"/>
      <c r="I21" s="669"/>
      <c r="J21" s="670"/>
    </row>
    <row r="22" spans="1:10" ht="30" customHeight="1">
      <c r="A22" s="6"/>
      <c r="B22" s="6"/>
      <c r="C22" s="7"/>
      <c r="D22" s="7"/>
      <c r="E22" s="7"/>
      <c r="F22" s="7"/>
      <c r="G22" s="7"/>
      <c r="H22" s="7"/>
      <c r="I22" s="7"/>
      <c r="J22" s="7"/>
    </row>
    <row r="23" spans="1:10" ht="30" customHeight="1">
      <c r="A23" s="4" t="s">
        <v>37</v>
      </c>
      <c r="B23" s="4"/>
      <c r="C23" s="3"/>
      <c r="D23" s="3"/>
      <c r="E23" s="3"/>
      <c r="F23" s="3"/>
      <c r="G23" s="3"/>
      <c r="H23" s="3"/>
      <c r="I23" s="3"/>
      <c r="J23" s="3"/>
    </row>
    <row r="24" spans="1:10" ht="30" customHeight="1">
      <c r="A24" s="4" t="s">
        <v>262</v>
      </c>
      <c r="B24" s="4"/>
      <c r="C24" s="3"/>
      <c r="D24" s="3"/>
      <c r="E24" s="3"/>
      <c r="F24" s="3"/>
      <c r="G24" s="3"/>
      <c r="H24" s="3"/>
      <c r="I24" s="3"/>
      <c r="J24" s="3"/>
    </row>
    <row r="25" spans="1:10" ht="30" customHeight="1">
      <c r="A25" s="4" t="s">
        <v>60</v>
      </c>
      <c r="B25" s="4"/>
      <c r="C25" s="3"/>
      <c r="D25" s="3"/>
      <c r="E25" s="3"/>
      <c r="F25" s="3"/>
      <c r="G25" s="3"/>
      <c r="H25" s="3"/>
      <c r="I25" s="3"/>
      <c r="J25" s="3"/>
    </row>
    <row r="26" spans="1:10" ht="30" customHeight="1">
      <c r="A26" s="4"/>
      <c r="B26" s="4"/>
      <c r="C26" s="3"/>
      <c r="D26" s="3"/>
      <c r="E26" s="3"/>
      <c r="F26" s="3"/>
      <c r="G26" s="3"/>
      <c r="H26" s="3"/>
      <c r="I26" s="3"/>
      <c r="J26" s="3"/>
    </row>
  </sheetData>
  <sheetProtection algorithmName="SHA-512" hashValue="0o0qfajmsRQ/Kud5jo7ri1DrurMh9Qhp+6J6I4INNiHhgnLibDDHhbz8W0NizBMM95b219OQrpiPdtAdeEBBeQ==" saltValue="cE7lXLq4iyPS9hVpuIPd0g==" spinCount="100000" sheet="1" objects="1" scenarios="1"/>
  <mergeCells count="26">
    <mergeCell ref="D13:J13"/>
    <mergeCell ref="C9:J9"/>
    <mergeCell ref="F7:G7"/>
    <mergeCell ref="A17:B21"/>
    <mergeCell ref="C17:J21"/>
    <mergeCell ref="H7:I7"/>
    <mergeCell ref="C7:D7"/>
    <mergeCell ref="A9:B9"/>
    <mergeCell ref="A8:B8"/>
    <mergeCell ref="A15:B15"/>
    <mergeCell ref="C15:J15"/>
    <mergeCell ref="A16:B16"/>
    <mergeCell ref="C16:J16"/>
    <mergeCell ref="D14:J14"/>
    <mergeCell ref="A11:B14"/>
    <mergeCell ref="C8:J8"/>
    <mergeCell ref="A7:B7"/>
    <mergeCell ref="A10:B10"/>
    <mergeCell ref="C10:J10"/>
    <mergeCell ref="G1:I1"/>
    <mergeCell ref="I12:J12"/>
    <mergeCell ref="D11:H11"/>
    <mergeCell ref="D12:H12"/>
    <mergeCell ref="A2:J3"/>
    <mergeCell ref="A5:J5"/>
    <mergeCell ref="A4:J4"/>
  </mergeCells>
  <phoneticPr fontId="2" type="Hiragana"/>
  <pageMargins left="0.78740157480314965" right="0.59055118110236227" top="0.59055118110236227" bottom="0.39370078740157483" header="0.39370078740157483"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D31"/>
  <sheetViews>
    <sheetView showGridLines="0" zoomScaleNormal="100" workbookViewId="0"/>
  </sheetViews>
  <sheetFormatPr defaultColWidth="7.875" defaultRowHeight="20.100000000000001" customHeight="1"/>
  <cols>
    <col min="1" max="17" width="7.875" style="2"/>
    <col min="18" max="18" width="8.625" style="2" bestFit="1" customWidth="1"/>
    <col min="19" max="16384" width="7.875" style="2"/>
  </cols>
  <sheetData>
    <row r="1" spans="1:30" ht="20.100000000000001" customHeight="1">
      <c r="A1" s="148" t="s">
        <v>253</v>
      </c>
      <c r="B1" s="149"/>
      <c r="C1" s="149"/>
      <c r="D1" s="149"/>
      <c r="E1" s="149"/>
      <c r="F1" s="149"/>
      <c r="G1" s="149"/>
      <c r="H1" s="149"/>
      <c r="I1" s="149"/>
      <c r="J1" s="149"/>
      <c r="K1" s="150"/>
      <c r="L1" s="150"/>
      <c r="M1" s="150"/>
      <c r="N1" s="150"/>
      <c r="O1" s="150"/>
      <c r="P1" s="150"/>
      <c r="Q1" s="725">
        <f>IF('（A)入力シート'!$AF$17="","",'（A)入力シート'!$AF$17)</f>
        <v>45458</v>
      </c>
      <c r="R1" s="725"/>
      <c r="S1" s="725"/>
      <c r="T1" s="151" t="s">
        <v>141</v>
      </c>
      <c r="U1" s="152"/>
      <c r="V1" s="152"/>
      <c r="W1" s="152"/>
      <c r="X1" s="152"/>
      <c r="Y1" s="152"/>
      <c r="Z1" s="152"/>
      <c r="AA1" s="152"/>
      <c r="AB1" s="152"/>
      <c r="AC1" s="152"/>
      <c r="AD1" s="152"/>
    </row>
    <row r="2" spans="1:30" ht="20.100000000000001" customHeight="1">
      <c r="A2" s="153"/>
      <c r="B2" s="152" t="s">
        <v>254</v>
      </c>
      <c r="C2" s="154"/>
      <c r="D2" s="154"/>
      <c r="E2" s="154"/>
      <c r="F2" s="154"/>
      <c r="G2" s="152"/>
      <c r="H2" s="152"/>
      <c r="I2" s="152"/>
      <c r="J2" s="152"/>
      <c r="K2" s="175"/>
      <c r="L2" s="175"/>
      <c r="M2" s="175"/>
      <c r="N2" s="175"/>
      <c r="O2" s="175"/>
      <c r="P2" s="175"/>
      <c r="Q2" s="175"/>
      <c r="R2" s="175"/>
      <c r="S2" s="175"/>
      <c r="T2" s="155"/>
      <c r="U2" s="152"/>
      <c r="V2" s="152"/>
      <c r="W2" s="152"/>
      <c r="X2" s="152"/>
      <c r="Y2" s="152"/>
      <c r="Z2" s="152"/>
      <c r="AA2" s="152"/>
      <c r="AB2" s="152"/>
      <c r="AC2" s="152"/>
      <c r="AD2" s="152"/>
    </row>
    <row r="3" spans="1:30" ht="20.100000000000001" customHeight="1">
      <c r="A3" s="153"/>
      <c r="C3" s="728" t="str">
        <f>IF('（A)入力シート'!$B$1="","",'（A)入力シート'!$B$1)</f>
        <v>第６４回沖縄県吹奏楽コンクール</v>
      </c>
      <c r="D3" s="728"/>
      <c r="E3" s="728"/>
      <c r="F3" s="728"/>
      <c r="G3" s="728"/>
      <c r="H3" s="728"/>
      <c r="I3" s="728"/>
      <c r="J3" s="728"/>
      <c r="K3" s="728"/>
      <c r="L3" s="728"/>
      <c r="M3" s="728"/>
      <c r="N3" s="728"/>
      <c r="O3" s="728"/>
      <c r="P3" s="728"/>
      <c r="Q3" s="728"/>
      <c r="R3" s="728"/>
      <c r="S3" s="176"/>
      <c r="T3" s="155"/>
      <c r="U3" s="152"/>
      <c r="V3" s="152"/>
      <c r="W3" s="152"/>
      <c r="X3" s="152"/>
      <c r="Y3" s="152"/>
      <c r="Z3" s="152"/>
      <c r="AA3" s="152"/>
      <c r="AB3" s="152"/>
      <c r="AC3" s="152"/>
      <c r="AD3" s="152"/>
    </row>
    <row r="4" spans="1:30" ht="20.100000000000001" customHeight="1">
      <c r="A4" s="153"/>
      <c r="B4" s="176"/>
      <c r="C4" s="728"/>
      <c r="D4" s="728"/>
      <c r="E4" s="728"/>
      <c r="F4" s="728"/>
      <c r="G4" s="728"/>
      <c r="H4" s="728"/>
      <c r="I4" s="728"/>
      <c r="J4" s="728"/>
      <c r="K4" s="728"/>
      <c r="L4" s="728"/>
      <c r="M4" s="728"/>
      <c r="N4" s="728"/>
      <c r="O4" s="728"/>
      <c r="P4" s="728"/>
      <c r="Q4" s="728"/>
      <c r="R4" s="728"/>
      <c r="S4" s="176"/>
      <c r="T4" s="155"/>
      <c r="U4" s="699"/>
      <c r="V4" s="699"/>
      <c r="W4" s="699"/>
      <c r="X4" s="699"/>
      <c r="Y4" s="152"/>
      <c r="Z4" s="152"/>
      <c r="AA4" s="152"/>
      <c r="AB4" s="152"/>
      <c r="AC4" s="152"/>
      <c r="AD4" s="95" t="s">
        <v>67</v>
      </c>
    </row>
    <row r="5" spans="1:30" ht="20.100000000000001" customHeight="1" thickBot="1">
      <c r="A5" s="153"/>
      <c r="C5" s="721" t="str">
        <f>IF('（A)入力シート'!$C$2="","",'（A)入力シート'!$C$2)</f>
        <v/>
      </c>
      <c r="D5" s="721"/>
      <c r="E5" s="721"/>
      <c r="F5" s="721"/>
      <c r="G5" s="721"/>
      <c r="H5" s="721"/>
      <c r="I5" s="721"/>
      <c r="J5" s="721"/>
      <c r="K5" s="721"/>
      <c r="L5" s="721"/>
      <c r="M5" s="721"/>
      <c r="N5" s="721"/>
      <c r="O5" s="721"/>
      <c r="P5" s="721"/>
      <c r="Q5" s="721"/>
      <c r="R5" s="721"/>
      <c r="S5" s="177"/>
      <c r="T5" s="155"/>
      <c r="U5" s="699"/>
      <c r="V5" s="699"/>
      <c r="W5" s="699"/>
      <c r="X5" s="699"/>
      <c r="Y5" s="152"/>
      <c r="Z5" s="152"/>
      <c r="AA5" s="152"/>
      <c r="AB5" s="152"/>
      <c r="AC5" s="152"/>
      <c r="AD5" s="95" t="s">
        <v>68</v>
      </c>
    </row>
    <row r="6" spans="1:30" ht="20.100000000000001" customHeight="1">
      <c r="A6" s="153"/>
      <c r="B6" s="96"/>
      <c r="C6" s="713" t="str">
        <f>IF('（A)入力シート'!F11="","",'（A)入力シート'!F11)</f>
        <v>B</v>
      </c>
      <c r="D6" s="714"/>
      <c r="E6" s="707" t="s">
        <v>214</v>
      </c>
      <c r="F6" s="714" t="str">
        <f>IF('（A)入力シート'!J11="","",'（A)入力シート'!J11)</f>
        <v>　</v>
      </c>
      <c r="G6" s="714"/>
      <c r="H6" s="729" t="s">
        <v>69</v>
      </c>
      <c r="I6" s="700" t="s">
        <v>70</v>
      </c>
      <c r="J6" s="709"/>
      <c r="K6" s="710"/>
      <c r="L6" s="700" t="s">
        <v>71</v>
      </c>
      <c r="M6" s="717" t="str">
        <f>IF('（A)入力シート'!F14="","",'（A)入力シート'!F14)</f>
        <v/>
      </c>
      <c r="N6" s="717"/>
      <c r="O6" s="717"/>
      <c r="P6" s="717"/>
      <c r="Q6" s="717"/>
      <c r="R6" s="718"/>
      <c r="S6" s="156"/>
      <c r="T6" s="155"/>
      <c r="U6" s="693" t="s">
        <v>137</v>
      </c>
      <c r="V6" s="693"/>
      <c r="W6" s="693"/>
      <c r="X6" s="693"/>
      <c r="Y6" s="694"/>
      <c r="Z6" s="152"/>
      <c r="AA6" s="152"/>
      <c r="AB6" s="152"/>
      <c r="AC6" s="152"/>
      <c r="AD6" s="95" t="s">
        <v>72</v>
      </c>
    </row>
    <row r="7" spans="1:30" ht="20.100000000000001" customHeight="1" thickBot="1">
      <c r="A7" s="153"/>
      <c r="B7" s="157"/>
      <c r="C7" s="715"/>
      <c r="D7" s="716"/>
      <c r="E7" s="708"/>
      <c r="F7" s="716"/>
      <c r="G7" s="716"/>
      <c r="H7" s="730"/>
      <c r="I7" s="701"/>
      <c r="J7" s="711"/>
      <c r="K7" s="712"/>
      <c r="L7" s="701"/>
      <c r="M7" s="719"/>
      <c r="N7" s="719"/>
      <c r="O7" s="719"/>
      <c r="P7" s="719"/>
      <c r="Q7" s="719"/>
      <c r="R7" s="720"/>
      <c r="S7" s="156"/>
      <c r="T7" s="155"/>
      <c r="U7" s="152"/>
      <c r="V7" s="152"/>
      <c r="W7" s="152"/>
      <c r="X7" s="152"/>
      <c r="Y7" s="152"/>
      <c r="Z7" s="152"/>
      <c r="AA7" s="152"/>
      <c r="AB7" s="152"/>
      <c r="AC7" s="152"/>
      <c r="AD7" s="95"/>
    </row>
    <row r="8" spans="1:30" ht="20.100000000000001" customHeight="1">
      <c r="A8" s="153"/>
      <c r="B8" s="175"/>
      <c r="C8" s="178"/>
      <c r="D8" s="152"/>
      <c r="E8" s="152"/>
      <c r="F8" s="152"/>
      <c r="G8" s="152"/>
      <c r="H8" s="152"/>
      <c r="I8" s="152"/>
      <c r="J8" s="152"/>
      <c r="K8" s="152"/>
      <c r="L8" s="152"/>
      <c r="M8" s="152"/>
      <c r="N8" s="152"/>
      <c r="O8" s="152"/>
      <c r="P8" s="152"/>
      <c r="Q8" s="152"/>
      <c r="R8" s="175"/>
      <c r="S8" s="152"/>
      <c r="T8" s="155"/>
      <c r="U8" s="152"/>
      <c r="V8" s="152"/>
      <c r="W8" s="152"/>
      <c r="X8" s="152"/>
      <c r="Y8" s="152"/>
      <c r="Z8" s="152"/>
      <c r="AA8" s="152"/>
      <c r="AB8" s="152"/>
      <c r="AC8" s="152"/>
      <c r="AD8" s="95" t="s">
        <v>73</v>
      </c>
    </row>
    <row r="9" spans="1:30" ht="20.100000000000001" customHeight="1">
      <c r="A9" s="153"/>
      <c r="B9" s="179"/>
      <c r="C9" s="178"/>
      <c r="D9" s="178"/>
      <c r="E9" s="178"/>
      <c r="F9" s="178"/>
      <c r="G9" s="178"/>
      <c r="H9" s="178"/>
      <c r="I9" s="178"/>
      <c r="J9" s="178"/>
      <c r="K9" s="178"/>
      <c r="L9" s="178"/>
      <c r="M9" s="178"/>
      <c r="N9" s="178"/>
      <c r="O9" s="178"/>
      <c r="P9" s="178"/>
      <c r="Q9" s="178"/>
      <c r="S9" s="180"/>
      <c r="T9" s="158"/>
      <c r="U9" s="152"/>
      <c r="V9" s="152"/>
      <c r="W9" s="152"/>
      <c r="X9" s="152"/>
      <c r="Y9" s="152"/>
      <c r="Z9" s="152"/>
      <c r="AA9" s="152"/>
      <c r="AB9" s="152"/>
      <c r="AC9" s="152"/>
      <c r="AD9" s="95" t="s">
        <v>74</v>
      </c>
    </row>
    <row r="10" spans="1:30" ht="20.100000000000001" customHeight="1">
      <c r="A10" s="153"/>
      <c r="B10" s="175"/>
      <c r="C10" s="152"/>
      <c r="D10" s="178"/>
      <c r="E10" s="178"/>
      <c r="F10" s="178"/>
      <c r="G10" s="178"/>
      <c r="H10" s="178"/>
      <c r="I10" s="178"/>
      <c r="J10" s="178"/>
      <c r="K10" s="178"/>
      <c r="L10" s="178"/>
      <c r="M10" s="178"/>
      <c r="N10" s="178"/>
      <c r="O10" s="178"/>
      <c r="P10" s="178"/>
      <c r="Q10" s="178"/>
      <c r="R10" s="154"/>
      <c r="S10" s="702"/>
      <c r="T10" s="703"/>
      <c r="U10" s="152"/>
      <c r="V10" s="152"/>
      <c r="W10" s="152"/>
      <c r="X10" s="152"/>
      <c r="Y10" s="152"/>
      <c r="Z10" s="152"/>
      <c r="AA10" s="152"/>
      <c r="AB10" s="152"/>
      <c r="AC10" s="152"/>
      <c r="AD10" s="152"/>
    </row>
    <row r="11" spans="1:30" ht="20.100000000000001" customHeight="1">
      <c r="A11" s="153"/>
      <c r="B11" s="152"/>
      <c r="C11" s="152"/>
      <c r="D11" s="152"/>
      <c r="E11" s="152"/>
      <c r="F11" s="152"/>
      <c r="G11" s="152"/>
      <c r="H11" s="152"/>
      <c r="I11" s="152"/>
      <c r="J11" s="152"/>
      <c r="K11" s="152"/>
      <c r="L11" s="152"/>
      <c r="M11" s="152"/>
      <c r="N11" s="152"/>
      <c r="O11" s="152"/>
      <c r="P11" s="152"/>
      <c r="Q11" s="152"/>
      <c r="R11" s="175"/>
      <c r="S11" s="181"/>
      <c r="T11" s="155"/>
      <c r="U11" s="152"/>
      <c r="V11" s="152"/>
      <c r="W11" s="152"/>
      <c r="X11" s="152"/>
      <c r="Y11" s="152"/>
      <c r="Z11" s="152"/>
      <c r="AA11" s="152"/>
      <c r="AB11" s="152"/>
      <c r="AC11" s="152"/>
      <c r="AD11" s="152"/>
    </row>
    <row r="12" spans="1:30" ht="20.100000000000001" customHeight="1">
      <c r="A12" s="153"/>
      <c r="B12" s="152"/>
      <c r="C12" s="152"/>
      <c r="D12" s="152"/>
      <c r="E12" s="152"/>
      <c r="F12" s="152"/>
      <c r="G12" s="152"/>
      <c r="H12" s="152"/>
      <c r="I12" s="152"/>
      <c r="J12" s="152"/>
      <c r="K12" s="152"/>
      <c r="L12" s="152"/>
      <c r="M12" s="152"/>
      <c r="N12" s="152"/>
      <c r="O12" s="152"/>
      <c r="P12" s="152"/>
      <c r="Q12" s="152"/>
      <c r="R12" s="175"/>
      <c r="S12" s="705"/>
      <c r="T12" s="703"/>
      <c r="U12" s="152"/>
      <c r="V12" s="152"/>
      <c r="W12" s="152"/>
      <c r="X12" s="152"/>
      <c r="Y12" s="152"/>
      <c r="Z12" s="152"/>
      <c r="AA12" s="152"/>
      <c r="AB12" s="152"/>
      <c r="AC12" s="152"/>
      <c r="AD12" s="152"/>
    </row>
    <row r="13" spans="1:30" ht="20.100000000000001" customHeight="1">
      <c r="A13" s="153"/>
      <c r="B13" s="152"/>
      <c r="C13" s="152"/>
      <c r="D13" s="182"/>
      <c r="E13" s="182"/>
      <c r="F13" s="152"/>
      <c r="G13" s="178"/>
      <c r="H13" s="178"/>
      <c r="I13" s="178"/>
      <c r="J13" s="178"/>
      <c r="K13" s="178"/>
      <c r="L13" s="178"/>
      <c r="M13" s="178"/>
      <c r="N13" s="178"/>
      <c r="O13" s="178"/>
      <c r="P13" s="178"/>
      <c r="Q13" s="152"/>
      <c r="R13" s="175"/>
      <c r="S13" s="705"/>
      <c r="T13" s="703"/>
      <c r="U13" s="152"/>
      <c r="V13" s="152"/>
      <c r="W13" s="152"/>
      <c r="X13" s="152"/>
      <c r="Y13" s="152"/>
      <c r="Z13" s="152"/>
      <c r="AA13" s="152"/>
      <c r="AB13" s="152"/>
      <c r="AC13" s="152"/>
      <c r="AD13" s="152"/>
    </row>
    <row r="14" spans="1:30" ht="20.100000000000001" customHeight="1">
      <c r="A14" s="153"/>
      <c r="C14" s="152"/>
      <c r="D14" s="182"/>
      <c r="E14" s="182"/>
      <c r="F14" s="152"/>
      <c r="G14" s="152"/>
      <c r="H14" s="152"/>
      <c r="I14" s="152"/>
      <c r="J14" s="152"/>
      <c r="K14" s="152"/>
      <c r="L14" s="152"/>
      <c r="M14" s="152"/>
      <c r="N14" s="152"/>
      <c r="O14" s="152"/>
      <c r="P14" s="152"/>
      <c r="Q14" s="152"/>
      <c r="R14" s="175"/>
      <c r="S14" s="726" t="s">
        <v>187</v>
      </c>
      <c r="T14" s="727"/>
      <c r="U14" s="152"/>
      <c r="V14" s="152"/>
      <c r="W14" s="152"/>
      <c r="X14" s="152"/>
      <c r="Y14" s="152"/>
      <c r="Z14" s="152"/>
      <c r="AA14" s="152"/>
      <c r="AB14" s="152"/>
      <c r="AC14" s="152"/>
      <c r="AD14" s="152"/>
    </row>
    <row r="15" spans="1:30" ht="20.100000000000001" customHeight="1">
      <c r="A15" s="153"/>
      <c r="B15" s="152"/>
      <c r="C15" s="152"/>
      <c r="D15" s="182"/>
      <c r="E15" s="182"/>
      <c r="F15" s="152"/>
      <c r="G15" s="152"/>
      <c r="H15" s="152"/>
      <c r="I15" s="152"/>
      <c r="J15" s="152"/>
      <c r="K15" s="152"/>
      <c r="L15" s="152"/>
      <c r="M15" s="152"/>
      <c r="N15" s="152"/>
      <c r="O15" s="152"/>
      <c r="P15" s="152"/>
      <c r="Q15" s="152"/>
      <c r="R15" s="175"/>
      <c r="S15" s="152"/>
      <c r="T15" s="155"/>
      <c r="U15" s="174"/>
      <c r="V15" s="174"/>
      <c r="W15" s="152"/>
      <c r="X15" s="152"/>
      <c r="Y15" s="152"/>
      <c r="Z15" s="152"/>
      <c r="AA15" s="152"/>
      <c r="AB15" s="152"/>
      <c r="AC15" s="152"/>
      <c r="AD15" s="152"/>
    </row>
    <row r="16" spans="1:30" ht="20.100000000000001" customHeight="1">
      <c r="A16" s="153"/>
      <c r="B16" s="160" t="s">
        <v>185</v>
      </c>
      <c r="C16" s="152"/>
      <c r="D16" s="152"/>
      <c r="E16" s="182"/>
      <c r="F16" s="182"/>
      <c r="G16" s="152"/>
      <c r="H16" s="152"/>
      <c r="I16" s="152"/>
      <c r="J16" s="152"/>
      <c r="K16" s="152"/>
      <c r="L16" s="152"/>
      <c r="M16" s="152"/>
      <c r="N16" s="152"/>
      <c r="O16" s="152"/>
      <c r="P16" s="152"/>
      <c r="Q16" s="152"/>
      <c r="R16" s="175"/>
      <c r="S16" s="160" t="s">
        <v>186</v>
      </c>
      <c r="T16" s="155"/>
      <c r="U16" s="174"/>
      <c r="V16" s="174"/>
      <c r="W16" s="152"/>
      <c r="X16" s="152"/>
      <c r="Y16" s="152"/>
      <c r="Z16" s="152"/>
      <c r="AA16" s="152"/>
      <c r="AB16" s="152"/>
      <c r="AC16" s="152"/>
      <c r="AD16" s="152"/>
    </row>
    <row r="17" spans="1:30" ht="20.100000000000001" customHeight="1">
      <c r="A17" s="153"/>
      <c r="B17" s="152"/>
      <c r="C17" s="152"/>
      <c r="D17" s="152"/>
      <c r="E17" s="182"/>
      <c r="F17" s="182"/>
      <c r="G17" s="152"/>
      <c r="H17" s="152"/>
      <c r="I17" s="152"/>
      <c r="J17" s="152"/>
      <c r="K17" s="152"/>
      <c r="L17" s="152"/>
      <c r="M17" s="152"/>
      <c r="N17" s="152"/>
      <c r="O17" s="152"/>
      <c r="P17" s="152"/>
      <c r="Q17" s="152"/>
      <c r="R17" s="175"/>
      <c r="S17" s="152"/>
      <c r="T17" s="155"/>
      <c r="U17" s="174"/>
      <c r="V17" s="174"/>
      <c r="W17" s="152"/>
      <c r="X17" s="152"/>
      <c r="Y17" s="152"/>
      <c r="Z17" s="152"/>
      <c r="AA17" s="152"/>
      <c r="AB17" s="152"/>
      <c r="AC17" s="152"/>
      <c r="AD17" s="152"/>
    </row>
    <row r="18" spans="1:30" ht="20.100000000000001" customHeight="1">
      <c r="A18" s="153"/>
      <c r="B18" s="152"/>
      <c r="C18" s="152"/>
      <c r="D18" s="152"/>
      <c r="E18" s="182"/>
      <c r="F18" s="152"/>
      <c r="G18" s="152"/>
      <c r="H18" s="152"/>
      <c r="I18" s="152"/>
      <c r="J18" s="152"/>
      <c r="K18" s="152"/>
      <c r="L18" s="152"/>
      <c r="M18" s="152"/>
      <c r="N18" s="152"/>
      <c r="O18" s="152"/>
      <c r="P18" s="152"/>
      <c r="Q18" s="152"/>
      <c r="R18" s="175"/>
      <c r="S18" s="152"/>
      <c r="T18" s="155"/>
      <c r="U18" s="152"/>
      <c r="V18" s="152"/>
      <c r="W18" s="152"/>
      <c r="X18" s="152"/>
      <c r="Y18" s="152"/>
      <c r="Z18" s="152"/>
      <c r="AA18" s="152"/>
      <c r="AB18" s="152"/>
      <c r="AC18" s="152"/>
      <c r="AD18" s="152"/>
    </row>
    <row r="19" spans="1:30" ht="20.100000000000001" customHeight="1">
      <c r="A19" s="153"/>
      <c r="B19" s="152"/>
      <c r="C19" s="152"/>
      <c r="D19" s="152"/>
      <c r="E19" s="152"/>
      <c r="F19" s="152"/>
      <c r="G19" s="152"/>
      <c r="H19" s="152"/>
      <c r="I19" s="152"/>
      <c r="J19" s="152"/>
      <c r="K19" s="152"/>
      <c r="L19" s="152"/>
      <c r="M19" s="152" t="s">
        <v>75</v>
      </c>
      <c r="N19" s="152"/>
      <c r="O19" s="152"/>
      <c r="P19" s="152"/>
      <c r="Q19" s="152" t="s">
        <v>75</v>
      </c>
      <c r="R19" s="175"/>
      <c r="S19" s="182"/>
      <c r="T19" s="155"/>
      <c r="U19" s="152"/>
      <c r="V19" s="152"/>
      <c r="W19" s="152"/>
      <c r="X19" s="152"/>
      <c r="Y19" s="152"/>
      <c r="Z19" s="152"/>
      <c r="AA19" s="152"/>
      <c r="AB19" s="152"/>
      <c r="AC19" s="152"/>
      <c r="AD19" s="152"/>
    </row>
    <row r="20" spans="1:30" ht="20.100000000000001" customHeight="1">
      <c r="A20" s="153"/>
      <c r="B20" s="152"/>
      <c r="C20" s="152"/>
      <c r="D20" s="152"/>
      <c r="E20" s="182"/>
      <c r="F20" s="182"/>
      <c r="G20" s="152"/>
      <c r="H20" s="152"/>
      <c r="I20" s="152"/>
      <c r="J20" s="152"/>
      <c r="K20" s="152"/>
      <c r="L20" s="152"/>
      <c r="M20" s="152"/>
      <c r="N20" s="152"/>
      <c r="O20" s="152"/>
      <c r="P20" s="152"/>
      <c r="Q20" s="152"/>
      <c r="R20" s="175"/>
      <c r="S20" s="152"/>
      <c r="T20" s="155"/>
      <c r="U20" s="152"/>
      <c r="V20" s="152"/>
      <c r="W20" s="152"/>
      <c r="X20" s="152"/>
      <c r="Y20" s="152"/>
      <c r="Z20" s="152"/>
      <c r="AA20" s="152"/>
      <c r="AB20" s="152"/>
      <c r="AC20" s="152"/>
      <c r="AD20" s="152"/>
    </row>
    <row r="21" spans="1:30" ht="20.100000000000001" customHeight="1">
      <c r="A21" s="153"/>
      <c r="B21" s="152"/>
      <c r="C21" s="152"/>
      <c r="D21" s="152"/>
      <c r="E21" s="182"/>
      <c r="F21" s="152"/>
      <c r="G21" s="152"/>
      <c r="H21" s="152"/>
      <c r="I21" s="152"/>
      <c r="J21" s="152"/>
      <c r="K21" s="152"/>
      <c r="L21" s="152"/>
      <c r="M21" s="152"/>
      <c r="N21" s="152"/>
      <c r="O21" s="152"/>
      <c r="P21" s="152"/>
      <c r="Q21" s="152"/>
      <c r="R21" s="175"/>
      <c r="S21" s="152"/>
      <c r="T21" s="155"/>
      <c r="U21" s="152"/>
      <c r="V21" s="152"/>
      <c r="W21" s="152"/>
      <c r="X21" s="152"/>
      <c r="Y21" s="152"/>
      <c r="Z21" s="152"/>
      <c r="AA21" s="152"/>
      <c r="AB21" s="152"/>
      <c r="AC21" s="152"/>
      <c r="AD21" s="152"/>
    </row>
    <row r="22" spans="1:30" ht="20.100000000000001" customHeight="1">
      <c r="A22" s="153"/>
      <c r="B22" s="152"/>
      <c r="C22" s="152"/>
      <c r="D22" s="152"/>
      <c r="E22" s="152"/>
      <c r="F22" s="152"/>
      <c r="G22" s="152"/>
      <c r="H22" s="152"/>
      <c r="I22" s="152"/>
      <c r="J22" s="152"/>
      <c r="K22" s="152"/>
      <c r="L22" s="152"/>
      <c r="M22" s="152" t="s">
        <v>75</v>
      </c>
      <c r="N22" s="152"/>
      <c r="O22" s="152"/>
      <c r="P22" s="152"/>
      <c r="Q22" s="152"/>
      <c r="R22" s="175"/>
      <c r="S22" s="152"/>
      <c r="T22" s="155"/>
      <c r="U22" s="152"/>
      <c r="V22" s="152"/>
      <c r="W22" s="152"/>
      <c r="X22" s="152"/>
      <c r="Y22" s="152"/>
      <c r="Z22" s="152"/>
      <c r="AA22" s="152"/>
      <c r="AB22" s="152"/>
      <c r="AC22" s="152"/>
      <c r="AD22" s="152"/>
    </row>
    <row r="23" spans="1:30" ht="20.100000000000001" customHeight="1">
      <c r="A23" s="153"/>
      <c r="B23" s="183"/>
      <c r="C23" s="152"/>
      <c r="D23" s="152"/>
      <c r="E23" s="152"/>
      <c r="F23" s="152"/>
      <c r="G23" s="152"/>
      <c r="H23" s="152"/>
      <c r="I23" s="152"/>
      <c r="J23" s="152"/>
      <c r="K23" s="179"/>
      <c r="L23" s="704"/>
      <c r="M23" s="704"/>
      <c r="N23" s="704"/>
      <c r="O23" s="704"/>
      <c r="P23" s="704"/>
      <c r="Q23" s="704"/>
      <c r="R23" s="175"/>
      <c r="S23" s="152"/>
      <c r="T23" s="155"/>
      <c r="U23" s="152"/>
      <c r="V23" s="152"/>
      <c r="W23" s="152"/>
      <c r="X23" s="152"/>
      <c r="Y23" s="152"/>
      <c r="Z23" s="152"/>
      <c r="AA23" s="152"/>
      <c r="AB23" s="152"/>
      <c r="AC23" s="152"/>
      <c r="AD23" s="152"/>
    </row>
    <row r="24" spans="1:30" ht="20.100000000000001" customHeight="1" thickBot="1">
      <c r="A24" s="153"/>
      <c r="B24" s="183"/>
      <c r="C24" s="152"/>
      <c r="D24" s="152"/>
      <c r="E24" s="152"/>
      <c r="F24" s="152"/>
      <c r="G24" s="152"/>
      <c r="H24" s="179"/>
      <c r="I24" s="179"/>
      <c r="J24" s="179"/>
      <c r="K24" s="184"/>
      <c r="L24" s="179"/>
      <c r="M24" s="184"/>
      <c r="N24" s="185"/>
      <c r="O24" s="184"/>
      <c r="P24" s="179"/>
      <c r="Q24" s="184"/>
      <c r="R24" s="179"/>
      <c r="S24" s="152"/>
      <c r="T24" s="155"/>
      <c r="U24" s="152"/>
      <c r="V24" s="152"/>
      <c r="W24" s="152"/>
      <c r="X24" s="152"/>
      <c r="Y24" s="152"/>
      <c r="Z24" s="152"/>
      <c r="AA24" s="152"/>
      <c r="AB24" s="152"/>
      <c r="AC24" s="152"/>
      <c r="AD24" s="152"/>
    </row>
    <row r="25" spans="1:30" ht="20.100000000000001" customHeight="1" thickBot="1">
      <c r="A25" s="722" t="s">
        <v>218</v>
      </c>
      <c r="B25" s="723"/>
      <c r="C25" s="152"/>
      <c r="D25" s="186"/>
      <c r="E25" s="186"/>
      <c r="F25" s="186"/>
      <c r="G25" s="152"/>
      <c r="H25" s="179"/>
      <c r="I25" s="179"/>
      <c r="J25" s="179"/>
      <c r="K25" s="169"/>
      <c r="L25" s="697" t="s">
        <v>76</v>
      </c>
      <c r="M25" s="698"/>
      <c r="N25" s="697" t="s">
        <v>77</v>
      </c>
      <c r="O25" s="698"/>
      <c r="P25" s="697" t="s">
        <v>78</v>
      </c>
      <c r="Q25" s="706"/>
      <c r="R25" s="179"/>
      <c r="S25" s="723" t="s">
        <v>219</v>
      </c>
      <c r="T25" s="724"/>
      <c r="U25" s="152"/>
      <c r="V25" s="152"/>
      <c r="W25" s="152"/>
      <c r="X25" s="152"/>
      <c r="Y25" s="152"/>
      <c r="Z25" s="152"/>
      <c r="AA25" s="152"/>
      <c r="AB25" s="152"/>
      <c r="AC25" s="152"/>
      <c r="AD25" s="152"/>
    </row>
    <row r="26" spans="1:30" ht="24.95" customHeight="1" thickBot="1">
      <c r="A26" s="153"/>
      <c r="B26" s="179"/>
      <c r="C26" s="179"/>
      <c r="D26" s="187"/>
      <c r="E26" s="187"/>
      <c r="F26" s="188"/>
      <c r="G26" s="179"/>
      <c r="H26" s="179"/>
      <c r="I26" s="179"/>
      <c r="J26" s="179"/>
      <c r="K26" s="170" t="s">
        <v>79</v>
      </c>
      <c r="L26" s="142"/>
      <c r="M26" s="161" t="s">
        <v>80</v>
      </c>
      <c r="N26" s="143"/>
      <c r="O26" s="161" t="s">
        <v>80</v>
      </c>
      <c r="P26" s="143"/>
      <c r="Q26" s="162" t="s">
        <v>81</v>
      </c>
      <c r="R26" s="179"/>
      <c r="S26" s="152"/>
      <c r="T26" s="155"/>
      <c r="U26" s="152"/>
      <c r="V26" s="152"/>
      <c r="W26" s="152"/>
      <c r="X26" s="152"/>
      <c r="Y26" s="152"/>
      <c r="Z26" s="152"/>
      <c r="AA26" s="152"/>
      <c r="AB26" s="152"/>
      <c r="AC26" s="152"/>
      <c r="AD26" s="152"/>
    </row>
    <row r="27" spans="1:30" ht="24.95" customHeight="1" thickBot="1">
      <c r="A27" s="153"/>
      <c r="B27" s="179"/>
      <c r="C27" s="179"/>
      <c r="D27" s="688" t="s">
        <v>82</v>
      </c>
      <c r="E27" s="689"/>
      <c r="F27" s="144"/>
      <c r="G27" s="179"/>
      <c r="H27" s="179"/>
      <c r="I27" s="179"/>
      <c r="J27" s="179"/>
      <c r="K27" s="170" t="s">
        <v>83</v>
      </c>
      <c r="L27" s="145"/>
      <c r="M27" s="161" t="s">
        <v>80</v>
      </c>
      <c r="N27" s="142"/>
      <c r="O27" s="161" t="s">
        <v>80</v>
      </c>
      <c r="P27" s="143"/>
      <c r="Q27" s="162" t="s">
        <v>81</v>
      </c>
      <c r="R27" s="179"/>
      <c r="S27" s="152"/>
      <c r="T27" s="155"/>
      <c r="U27" s="152"/>
      <c r="V27" s="152"/>
      <c r="W27" s="152"/>
      <c r="X27" s="152"/>
      <c r="Y27" s="152"/>
      <c r="Z27" s="152"/>
      <c r="AA27" s="152"/>
      <c r="AB27" s="152"/>
      <c r="AC27" s="152"/>
      <c r="AD27" s="152"/>
    </row>
    <row r="28" spans="1:30" ht="24.95" customHeight="1" thickBot="1">
      <c r="A28" s="153"/>
      <c r="B28" s="179"/>
      <c r="C28" s="179"/>
      <c r="D28" s="690" t="s">
        <v>84</v>
      </c>
      <c r="E28" s="691"/>
      <c r="F28" s="144"/>
      <c r="G28" s="179"/>
      <c r="H28" s="179"/>
      <c r="I28" s="179"/>
      <c r="J28" s="179"/>
      <c r="K28" s="170" t="s">
        <v>217</v>
      </c>
      <c r="L28" s="143"/>
      <c r="M28" s="161" t="s">
        <v>80</v>
      </c>
      <c r="N28" s="142"/>
      <c r="O28" s="161" t="s">
        <v>80</v>
      </c>
      <c r="P28" s="143"/>
      <c r="Q28" s="162" t="s">
        <v>81</v>
      </c>
      <c r="R28" s="179"/>
      <c r="S28" s="152"/>
      <c r="T28" s="155"/>
      <c r="U28" s="152"/>
      <c r="V28" s="159" t="s">
        <v>182</v>
      </c>
      <c r="W28" s="159"/>
      <c r="X28" s="154"/>
      <c r="Y28" s="154"/>
      <c r="Z28" s="152"/>
      <c r="AA28" s="152"/>
      <c r="AB28" s="152"/>
      <c r="AC28" s="699"/>
      <c r="AD28" s="699"/>
    </row>
    <row r="29" spans="1:30" ht="24.95" customHeight="1" thickBot="1">
      <c r="A29" s="153"/>
      <c r="B29" s="179"/>
      <c r="C29" s="179"/>
      <c r="D29" s="695" t="s">
        <v>85</v>
      </c>
      <c r="E29" s="696"/>
      <c r="F29" s="144"/>
      <c r="G29" s="179"/>
      <c r="H29" s="179"/>
      <c r="I29" s="179"/>
      <c r="J29" s="179"/>
      <c r="K29" s="170" t="s">
        <v>216</v>
      </c>
      <c r="L29" s="143"/>
      <c r="M29" s="161" t="s">
        <v>80</v>
      </c>
      <c r="N29" s="142"/>
      <c r="O29" s="161" t="s">
        <v>80</v>
      </c>
      <c r="P29" s="142"/>
      <c r="Q29" s="162" t="s">
        <v>81</v>
      </c>
      <c r="R29" s="179"/>
      <c r="S29" s="152"/>
      <c r="T29" s="155"/>
      <c r="U29" s="152"/>
      <c r="V29" s="159" t="s">
        <v>183</v>
      </c>
      <c r="W29" s="159" t="s">
        <v>221</v>
      </c>
      <c r="X29" s="152"/>
      <c r="Y29" s="152"/>
      <c r="Z29" s="152"/>
      <c r="AA29" s="152"/>
      <c r="AB29" s="152"/>
      <c r="AC29" s="152"/>
      <c r="AD29" s="152"/>
    </row>
    <row r="30" spans="1:30" ht="24.95" customHeight="1" thickBot="1">
      <c r="A30" s="153"/>
      <c r="B30" s="179"/>
      <c r="C30" s="179"/>
      <c r="D30" s="688" t="s">
        <v>86</v>
      </c>
      <c r="E30" s="689"/>
      <c r="F30" s="146"/>
      <c r="G30" s="179"/>
      <c r="H30" s="179"/>
      <c r="I30" s="179"/>
      <c r="J30" s="179"/>
      <c r="K30" s="170" t="s">
        <v>215</v>
      </c>
      <c r="L30" s="143"/>
      <c r="M30" s="161" t="s">
        <v>80</v>
      </c>
      <c r="N30" s="142"/>
      <c r="O30" s="161" t="s">
        <v>80</v>
      </c>
      <c r="P30" s="142"/>
      <c r="Q30" s="162" t="s">
        <v>81</v>
      </c>
      <c r="R30" s="179"/>
      <c r="S30" s="152"/>
      <c r="T30" s="155"/>
      <c r="U30" s="152"/>
      <c r="V30" s="159" t="s">
        <v>184</v>
      </c>
      <c r="W30" s="159" t="s">
        <v>222</v>
      </c>
      <c r="X30" s="152"/>
      <c r="Y30" s="152"/>
      <c r="Z30" s="152"/>
      <c r="AA30" s="152"/>
      <c r="AB30" s="152"/>
      <c r="AC30" s="152"/>
      <c r="AD30" s="152"/>
    </row>
    <row r="31" spans="1:30" ht="24.95" customHeight="1" thickBot="1">
      <c r="A31" s="163"/>
      <c r="B31" s="164"/>
      <c r="C31" s="164"/>
      <c r="D31" s="692" t="s">
        <v>220</v>
      </c>
      <c r="E31" s="692"/>
      <c r="F31" s="692"/>
      <c r="G31" s="164"/>
      <c r="H31" s="164"/>
      <c r="I31" s="164"/>
      <c r="J31" s="164"/>
      <c r="K31" s="171" t="s">
        <v>87</v>
      </c>
      <c r="L31" s="147"/>
      <c r="M31" s="165" t="s">
        <v>80</v>
      </c>
      <c r="N31" s="147"/>
      <c r="O31" s="165" t="s">
        <v>80</v>
      </c>
      <c r="P31" s="147"/>
      <c r="Q31" s="166" t="s">
        <v>81</v>
      </c>
      <c r="R31" s="164"/>
      <c r="S31" s="167"/>
      <c r="T31" s="168"/>
      <c r="U31" s="152"/>
      <c r="V31" s="152"/>
      <c r="W31" s="152"/>
      <c r="X31" s="152"/>
      <c r="Y31" s="152"/>
      <c r="Z31" s="152"/>
      <c r="AA31" s="152"/>
      <c r="AB31" s="152"/>
      <c r="AC31" s="152"/>
      <c r="AD31" s="152"/>
    </row>
  </sheetData>
  <mergeCells count="31">
    <mergeCell ref="A25:B25"/>
    <mergeCell ref="S25:T25"/>
    <mergeCell ref="Q1:S1"/>
    <mergeCell ref="S14:T14"/>
    <mergeCell ref="C3:R4"/>
    <mergeCell ref="H6:H7"/>
    <mergeCell ref="F6:G7"/>
    <mergeCell ref="S13:T13"/>
    <mergeCell ref="U4:X5"/>
    <mergeCell ref="E6:E7"/>
    <mergeCell ref="I6:I7"/>
    <mergeCell ref="J6:K7"/>
    <mergeCell ref="C6:D7"/>
    <mergeCell ref="M6:R7"/>
    <mergeCell ref="C5:R5"/>
    <mergeCell ref="AC28:AD28"/>
    <mergeCell ref="L6:L7"/>
    <mergeCell ref="S10:T10"/>
    <mergeCell ref="L23:M23"/>
    <mergeCell ref="N23:O23"/>
    <mergeCell ref="P23:Q23"/>
    <mergeCell ref="S12:T12"/>
    <mergeCell ref="N25:O25"/>
    <mergeCell ref="P25:Q25"/>
    <mergeCell ref="D27:E27"/>
    <mergeCell ref="D28:E28"/>
    <mergeCell ref="D31:F31"/>
    <mergeCell ref="U6:Y6"/>
    <mergeCell ref="D29:E29"/>
    <mergeCell ref="D30:E30"/>
    <mergeCell ref="L25:M25"/>
  </mergeCells>
  <phoneticPr fontId="2"/>
  <dataValidations count="1">
    <dataValidation type="list" allowBlank="1" showInputMessage="1" showErrorMessage="1" sqref="F27:F30" xr:uid="{39CC7E3C-EA05-BC44-BADD-991747DF6563}">
      <formula1>" ,○"</formula1>
    </dataValidation>
  </dataValidations>
  <printOptions horizontalCentered="1"/>
  <pageMargins left="0.39370078740157483" right="0.39370078740157483" top="0.78740157480314965" bottom="0.39370078740157483" header="0.39370078740157483"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J41"/>
  <sheetViews>
    <sheetView workbookViewId="0"/>
  </sheetViews>
  <sheetFormatPr defaultColWidth="10.875" defaultRowHeight="20.100000000000001" customHeight="1"/>
  <cols>
    <col min="1" max="1" width="10.875" style="2"/>
    <col min="2" max="2" width="10.875" style="2" customWidth="1"/>
    <col min="3" max="4" width="12.125" style="2" customWidth="1"/>
    <col min="5" max="5" width="10.875" style="2"/>
    <col min="6" max="7" width="11.5" style="2" customWidth="1"/>
    <col min="8" max="16384" width="10.875" style="2"/>
  </cols>
  <sheetData>
    <row r="1" spans="1:10" ht="20.100000000000001" customHeight="1">
      <c r="A1" s="8" t="s">
        <v>125</v>
      </c>
      <c r="B1" s="98"/>
      <c r="C1" s="98"/>
      <c r="D1" s="98"/>
      <c r="E1" s="98"/>
      <c r="F1" s="764">
        <f>IF('（A)入力シート'!$AF$17="","",'（A)入力シート'!$AF$17)</f>
        <v>45458</v>
      </c>
      <c r="G1" s="764"/>
      <c r="H1" s="100" t="s">
        <v>141</v>
      </c>
    </row>
    <row r="2" spans="1:10" ht="35.1" customHeight="1">
      <c r="A2" s="542" t="str">
        <f>IF('（A)入力シート'!$B$1="","",'（A)入力シート'!$B$1)</f>
        <v>第６４回沖縄県吹奏楽コンクール</v>
      </c>
      <c r="B2" s="542"/>
      <c r="C2" s="542"/>
      <c r="D2" s="542"/>
      <c r="E2" s="542"/>
      <c r="F2" s="542"/>
      <c r="G2" s="542"/>
      <c r="H2" s="542"/>
      <c r="I2" s="5"/>
      <c r="J2" s="5"/>
    </row>
    <row r="3" spans="1:10" ht="24.95" customHeight="1">
      <c r="A3" s="765"/>
      <c r="B3" s="765"/>
      <c r="C3" s="765"/>
      <c r="D3" s="765"/>
      <c r="E3" s="765"/>
      <c r="F3" s="765"/>
      <c r="G3" s="765"/>
      <c r="H3" s="765"/>
      <c r="I3" s="97"/>
      <c r="J3" s="97"/>
    </row>
    <row r="4" spans="1:10" ht="30" customHeight="1" thickBot="1">
      <c r="A4" s="766" t="s">
        <v>282</v>
      </c>
      <c r="B4" s="766"/>
      <c r="C4" s="766"/>
      <c r="D4" s="766"/>
      <c r="E4" s="766"/>
      <c r="F4" s="766"/>
      <c r="G4" s="766"/>
      <c r="H4" s="766"/>
    </row>
    <row r="5" spans="1:10" ht="24.95" customHeight="1">
      <c r="A5" s="731" t="s">
        <v>29</v>
      </c>
      <c r="B5" s="732"/>
      <c r="C5" s="735" t="str">
        <f>IF('（A)入力シート'!F14="","",'（A)入力シート'!F14)</f>
        <v/>
      </c>
      <c r="D5" s="735"/>
      <c r="E5" s="735"/>
      <c r="F5" s="735"/>
      <c r="G5" s="735"/>
      <c r="H5" s="736"/>
    </row>
    <row r="6" spans="1:10" ht="24.95" customHeight="1" thickBot="1">
      <c r="A6" s="733"/>
      <c r="B6" s="734"/>
      <c r="C6" s="737"/>
      <c r="D6" s="737"/>
      <c r="E6" s="737"/>
      <c r="F6" s="737"/>
      <c r="G6" s="737"/>
      <c r="H6" s="738"/>
    </row>
    <row r="7" spans="1:10" ht="20.100000000000001" customHeight="1">
      <c r="A7" s="731" t="s">
        <v>174</v>
      </c>
      <c r="B7" s="732"/>
      <c r="C7" s="742" t="s">
        <v>284</v>
      </c>
      <c r="D7" s="743"/>
      <c r="E7" s="744"/>
      <c r="F7" s="767" t="str">
        <f>IF('（A)入力シート'!J56="","",'（A)入力シート'!J56)</f>
        <v/>
      </c>
      <c r="G7" s="768"/>
      <c r="H7" s="750" t="s">
        <v>88</v>
      </c>
    </row>
    <row r="8" spans="1:10" ht="20.100000000000001" customHeight="1">
      <c r="A8" s="740"/>
      <c r="B8" s="741"/>
      <c r="C8" s="592"/>
      <c r="D8" s="593"/>
      <c r="E8" s="745"/>
      <c r="F8" s="769"/>
      <c r="G8" s="770"/>
      <c r="H8" s="751"/>
    </row>
    <row r="9" spans="1:10" ht="20.100000000000001" customHeight="1">
      <c r="A9" s="740"/>
      <c r="B9" s="741"/>
      <c r="C9" s="752" t="s">
        <v>285</v>
      </c>
      <c r="D9" s="753"/>
      <c r="E9" s="754"/>
      <c r="F9" s="771" t="str">
        <f>IF('（A)入力シート'!J57="","",'（A)入力シート'!J57)</f>
        <v/>
      </c>
      <c r="G9" s="772"/>
      <c r="H9" s="751" t="s">
        <v>88</v>
      </c>
    </row>
    <row r="10" spans="1:10" ht="20.100000000000001" customHeight="1" thickBot="1">
      <c r="A10" s="733"/>
      <c r="B10" s="734"/>
      <c r="C10" s="755"/>
      <c r="D10" s="756"/>
      <c r="E10" s="757"/>
      <c r="F10" s="773"/>
      <c r="G10" s="774"/>
      <c r="H10" s="760"/>
    </row>
    <row r="11" spans="1:10" ht="20.100000000000001" customHeight="1">
      <c r="A11" s="267"/>
      <c r="B11" s="267"/>
      <c r="C11" s="267"/>
      <c r="D11" s="267"/>
      <c r="E11" s="267"/>
      <c r="F11" s="267"/>
      <c r="G11" s="267"/>
      <c r="H11" s="267"/>
    </row>
    <row r="12" spans="1:10" ht="20.100000000000001" customHeight="1">
      <c r="A12" s="267"/>
      <c r="B12" s="266" t="s">
        <v>231</v>
      </c>
      <c r="C12" s="761">
        <f>IF('（A)入力シート'!$AF$10="","",'（A)入力シート'!$AF$10)</f>
        <v>45496</v>
      </c>
      <c r="D12" s="761"/>
      <c r="E12" s="762" t="str">
        <f>IF('（A)入力シート'!$AH$10="","",'（A)入力シート'!$AH$10)</f>
        <v>高等学校Ｂ・Ａ</v>
      </c>
      <c r="F12" s="762"/>
      <c r="G12" s="762"/>
      <c r="H12" s="267"/>
    </row>
    <row r="13" spans="1:10" ht="20.100000000000001" customHeight="1">
      <c r="A13" s="267"/>
      <c r="B13" s="266"/>
      <c r="C13" s="763">
        <f>IF('（A)入力シート'!$AF$11="","",'（A)入力シート'!$AF$11)</f>
        <v>45497</v>
      </c>
      <c r="D13" s="763"/>
      <c r="E13" s="762" t="str">
        <f>IF('（A)入力シート'!$AH$11="","",'（A)入力シート'!$AH$11)</f>
        <v>中学生Ａ１日目</v>
      </c>
      <c r="F13" s="762"/>
      <c r="G13" s="762"/>
      <c r="H13" s="267"/>
    </row>
    <row r="14" spans="1:10" ht="20.100000000000001" customHeight="1">
      <c r="A14" s="267"/>
      <c r="B14" s="266"/>
      <c r="C14" s="763">
        <f>IF('（A)入力シート'!$AF$12="","",'（A)入力シート'!$AF$12)</f>
        <v>45498</v>
      </c>
      <c r="D14" s="763"/>
      <c r="E14" s="762" t="str">
        <f>IF('（A)入力シート'!$AH$12="","",'（A)入力シート'!$AH$12)</f>
        <v>中学生Ａ２日目</v>
      </c>
      <c r="F14" s="762"/>
      <c r="G14" s="762"/>
      <c r="H14" s="267"/>
    </row>
    <row r="15" spans="1:10" ht="20.100000000000001" customHeight="1">
      <c r="A15" s="267"/>
      <c r="B15" s="266"/>
      <c r="C15" s="763">
        <f>IF('（A)入力シート'!$AF$13="","",'（A)入力シート'!$AF$13)</f>
        <v>45499</v>
      </c>
      <c r="D15" s="763"/>
      <c r="E15" s="762" t="str">
        <f>IF('（A)入力シート'!$AH$13="","",'（A)入力シート'!$AH$13)</f>
        <v>中学生Ａ３日目</v>
      </c>
      <c r="F15" s="762"/>
      <c r="G15" s="762"/>
      <c r="H15" s="267"/>
    </row>
    <row r="16" spans="1:10" ht="20.100000000000001" customHeight="1">
      <c r="A16" s="267"/>
      <c r="B16" s="266"/>
      <c r="C16" s="763">
        <f>IF('（A)入力シート'!$AF$14="","",'（A)入力シート'!$AF$14)</f>
        <v>45500</v>
      </c>
      <c r="D16" s="763"/>
      <c r="E16" s="762" t="str">
        <f>IF('（A)入力シート'!$AH$14="","",'（A)入力シート'!$AH$14)</f>
        <v>小学生BF・中学生Ａ代表選考会</v>
      </c>
      <c r="F16" s="762"/>
      <c r="G16" s="762"/>
      <c r="H16" s="267"/>
    </row>
    <row r="17" spans="1:8" ht="20.100000000000001" customHeight="1">
      <c r="A17" s="267"/>
      <c r="B17" s="266"/>
      <c r="C17" s="763">
        <f>IF('（A)入力シート'!$AF$15="","",'（A)入力シート'!$AF$15)</f>
        <v>45501</v>
      </c>
      <c r="D17" s="763"/>
      <c r="E17" s="762" t="str">
        <f>IF('（A)入力シート'!$AH$15="","",'（A)入力シート'!$AH$15)</f>
        <v>中学生Ｂ・大学・職場一般</v>
      </c>
      <c r="F17" s="762"/>
      <c r="G17" s="762"/>
      <c r="H17" s="267"/>
    </row>
    <row r="18" spans="1:8" ht="20.100000000000001" customHeight="1">
      <c r="A18" s="267"/>
      <c r="B18" s="266" t="s">
        <v>232</v>
      </c>
      <c r="C18" s="775" t="str">
        <f>IF('（A)入力シート'!$AH$18="","",'（A)入力シート'!$AH$18)</f>
        <v>沖縄市民会館　大ホール</v>
      </c>
      <c r="D18" s="775"/>
      <c r="E18" s="775"/>
      <c r="F18" s="205"/>
      <c r="G18" s="205"/>
      <c r="H18" s="267"/>
    </row>
    <row r="19" spans="1:8" ht="20.100000000000001" customHeight="1">
      <c r="A19" s="281"/>
      <c r="B19" s="281"/>
      <c r="C19" s="281"/>
      <c r="D19" s="281"/>
      <c r="E19" s="281"/>
      <c r="F19" s="281"/>
      <c r="G19" s="281"/>
      <c r="H19" s="281"/>
    </row>
    <row r="20" spans="1:8" ht="20.100000000000001" customHeight="1">
      <c r="A20" s="777" t="s">
        <v>233</v>
      </c>
      <c r="B20" s="777"/>
      <c r="C20" s="777"/>
      <c r="D20" s="777"/>
      <c r="E20" s="777"/>
      <c r="F20" s="777"/>
      <c r="G20" s="777"/>
      <c r="H20" s="777"/>
    </row>
    <row r="21" spans="1:8" ht="20.100000000000001" customHeight="1">
      <c r="A21" s="283" t="s">
        <v>286</v>
      </c>
      <c r="B21" s="282"/>
      <c r="C21" s="282"/>
      <c r="D21" s="282"/>
      <c r="E21" s="282"/>
      <c r="F21" s="282"/>
      <c r="G21" s="282"/>
      <c r="H21" s="282"/>
    </row>
    <row r="22" spans="1:8" ht="20.100000000000001" customHeight="1">
      <c r="A22" s="283" t="s">
        <v>135</v>
      </c>
      <c r="B22" s="283"/>
      <c r="C22" s="283"/>
      <c r="D22" s="283"/>
      <c r="E22" s="283"/>
      <c r="F22" s="283"/>
      <c r="G22" s="283"/>
      <c r="H22" s="283"/>
    </row>
    <row r="23" spans="1:8" ht="20.100000000000001" customHeight="1">
      <c r="A23" s="283" t="s">
        <v>234</v>
      </c>
      <c r="B23" s="283"/>
      <c r="C23" s="283"/>
      <c r="D23" s="283"/>
      <c r="E23" s="283"/>
      <c r="F23" s="283"/>
      <c r="G23" s="283"/>
      <c r="H23" s="283"/>
    </row>
    <row r="24" spans="1:8" ht="20.100000000000001" customHeight="1">
      <c r="A24" s="283" t="s">
        <v>299</v>
      </c>
      <c r="B24" s="283"/>
      <c r="C24" s="283"/>
      <c r="D24" s="283"/>
      <c r="E24" s="283"/>
      <c r="F24" s="283"/>
      <c r="G24" s="283"/>
      <c r="H24" s="283"/>
    </row>
    <row r="25" spans="1:8" ht="20.100000000000001" customHeight="1">
      <c r="A25" s="283"/>
      <c r="B25" s="283"/>
      <c r="C25" s="283"/>
      <c r="D25" s="283"/>
      <c r="E25" s="283"/>
      <c r="F25" s="283"/>
      <c r="G25" s="283"/>
      <c r="H25" s="283"/>
    </row>
    <row r="26" spans="1:8" ht="20.100000000000001" customHeight="1">
      <c r="A26" s="776" t="s">
        <v>303</v>
      </c>
      <c r="B26" s="776"/>
      <c r="C26" s="776"/>
      <c r="D26" s="776"/>
      <c r="E26" s="776"/>
      <c r="F26" s="776"/>
      <c r="G26" s="776"/>
      <c r="H26" s="776"/>
    </row>
    <row r="27" spans="1:8" ht="20.100000000000001" customHeight="1">
      <c r="A27" s="283"/>
      <c r="B27" s="283"/>
      <c r="C27" s="283"/>
      <c r="D27" s="283"/>
      <c r="E27" s="283"/>
      <c r="F27" s="283"/>
      <c r="G27" s="283"/>
      <c r="H27" s="283"/>
    </row>
    <row r="28" spans="1:8" ht="20.100000000000001" customHeight="1">
      <c r="A28" s="776" t="s">
        <v>235</v>
      </c>
      <c r="B28" s="776"/>
      <c r="C28" s="776"/>
      <c r="D28" s="776"/>
      <c r="E28" s="776"/>
      <c r="F28" s="776"/>
      <c r="G28" s="776"/>
      <c r="H28" s="776"/>
    </row>
    <row r="29" spans="1:8" ht="20.100000000000001" customHeight="1">
      <c r="A29" s="262" t="s">
        <v>287</v>
      </c>
      <c r="B29" s="284"/>
      <c r="C29" s="284"/>
      <c r="D29" s="284"/>
      <c r="E29" s="284"/>
      <c r="F29" s="284"/>
      <c r="G29" s="284"/>
      <c r="H29" s="284"/>
    </row>
    <row r="30" spans="1:8" ht="20.100000000000001" customHeight="1">
      <c r="A30" s="262" t="s">
        <v>288</v>
      </c>
      <c r="B30" s="284"/>
      <c r="C30" s="284"/>
      <c r="D30" s="284"/>
      <c r="E30" s="284"/>
      <c r="F30" s="284"/>
      <c r="G30" s="284"/>
      <c r="H30" s="284"/>
    </row>
    <row r="31" spans="1:8" ht="20.100000000000001" customHeight="1">
      <c r="A31" s="262" t="s">
        <v>289</v>
      </c>
      <c r="B31" s="284"/>
      <c r="C31" s="284"/>
      <c r="D31" s="284"/>
      <c r="E31" s="284"/>
      <c r="F31" s="284"/>
      <c r="G31" s="284"/>
      <c r="H31" s="284"/>
    </row>
    <row r="32" spans="1:8" ht="20.100000000000001" customHeight="1">
      <c r="A32" s="739" t="s">
        <v>290</v>
      </c>
      <c r="B32" s="739"/>
      <c r="C32" s="739"/>
      <c r="D32" s="739"/>
      <c r="E32" s="739"/>
      <c r="F32" s="739"/>
      <c r="G32" s="739"/>
      <c r="H32" s="739"/>
    </row>
    <row r="33" spans="1:8" ht="20.100000000000001" customHeight="1">
      <c r="A33" s="285"/>
      <c r="B33" s="285"/>
      <c r="C33" s="285"/>
      <c r="D33" s="285"/>
      <c r="E33" s="285"/>
      <c r="F33" s="285"/>
      <c r="G33" s="285"/>
      <c r="H33" s="285"/>
    </row>
    <row r="34" spans="1:8" ht="20.100000000000001" customHeight="1">
      <c r="A34" s="262"/>
      <c r="B34" s="262"/>
      <c r="C34" s="262"/>
      <c r="D34" s="262"/>
      <c r="E34" s="262"/>
      <c r="F34" s="262"/>
      <c r="G34" s="262"/>
      <c r="H34" s="262"/>
    </row>
    <row r="35" spans="1:8" ht="20.100000000000001" customHeight="1" thickBot="1">
      <c r="A35" s="262"/>
      <c r="B35" s="262"/>
      <c r="C35" s="262"/>
      <c r="D35" s="262"/>
      <c r="E35" s="262"/>
      <c r="F35" s="262"/>
      <c r="G35" s="262"/>
      <c r="H35" s="262"/>
    </row>
    <row r="36" spans="1:8" ht="24.95" customHeight="1">
      <c r="A36" s="731" t="s">
        <v>29</v>
      </c>
      <c r="B36" s="732"/>
      <c r="C36" s="735" t="str">
        <f>IF('（A)入力シート'!F14="","",'（A)入力シート'!F14)</f>
        <v/>
      </c>
      <c r="D36" s="735"/>
      <c r="E36" s="735"/>
      <c r="F36" s="735"/>
      <c r="G36" s="735"/>
      <c r="H36" s="736"/>
    </row>
    <row r="37" spans="1:8" ht="24.95" customHeight="1" thickBot="1">
      <c r="A37" s="733"/>
      <c r="B37" s="734"/>
      <c r="C37" s="737"/>
      <c r="D37" s="737"/>
      <c r="E37" s="737"/>
      <c r="F37" s="737"/>
      <c r="G37" s="737"/>
      <c r="H37" s="738"/>
    </row>
    <row r="38" spans="1:8" ht="20.100000000000001" customHeight="1">
      <c r="A38" s="731" t="s">
        <v>174</v>
      </c>
      <c r="B38" s="732"/>
      <c r="C38" s="742" t="s">
        <v>284</v>
      </c>
      <c r="D38" s="743"/>
      <c r="E38" s="744"/>
      <c r="F38" s="746" t="str">
        <f>IF('（A)入力シート'!J56="","",'（A)入力シート'!J56)</f>
        <v/>
      </c>
      <c r="G38" s="747"/>
      <c r="H38" s="750" t="s">
        <v>88</v>
      </c>
    </row>
    <row r="39" spans="1:8" ht="20.100000000000001" customHeight="1">
      <c r="A39" s="740"/>
      <c r="B39" s="741"/>
      <c r="C39" s="592"/>
      <c r="D39" s="593"/>
      <c r="E39" s="745"/>
      <c r="F39" s="748"/>
      <c r="G39" s="749"/>
      <c r="H39" s="751"/>
    </row>
    <row r="40" spans="1:8" ht="20.100000000000001" customHeight="1">
      <c r="A40" s="740"/>
      <c r="B40" s="741"/>
      <c r="C40" s="752" t="s">
        <v>285</v>
      </c>
      <c r="D40" s="753"/>
      <c r="E40" s="754"/>
      <c r="F40" s="748" t="str">
        <f>IF('（A)入力シート'!J57="","",'（A)入力シート'!J57)</f>
        <v/>
      </c>
      <c r="G40" s="749"/>
      <c r="H40" s="751" t="s">
        <v>88</v>
      </c>
    </row>
    <row r="41" spans="1:8" ht="20.100000000000001" customHeight="1" thickBot="1">
      <c r="A41" s="733"/>
      <c r="B41" s="734"/>
      <c r="C41" s="755"/>
      <c r="D41" s="756"/>
      <c r="E41" s="757"/>
      <c r="F41" s="758"/>
      <c r="G41" s="759"/>
      <c r="H41" s="760"/>
    </row>
  </sheetData>
  <sheetProtection algorithmName="SHA-512" hashValue="Nm8KbTlBwTWjkqRRKJSFpBQveUY5AuUAbykrfqrfcEyftJUUzzCYbhPBumj+87cZ4pAgQqVJF29Ak+wZv8HA9A==" saltValue="tBm8OlROyNAX6M53uI7EcQ==" spinCount="100000" sheet="1" objects="1" scenarios="1"/>
  <mergeCells count="39">
    <mergeCell ref="C18:E18"/>
    <mergeCell ref="A26:H26"/>
    <mergeCell ref="A28:H28"/>
    <mergeCell ref="C17:D17"/>
    <mergeCell ref="E17:G17"/>
    <mergeCell ref="A20:H20"/>
    <mergeCell ref="F1:G1"/>
    <mergeCell ref="A2:H2"/>
    <mergeCell ref="A3:H3"/>
    <mergeCell ref="A4:H4"/>
    <mergeCell ref="A7:B10"/>
    <mergeCell ref="A5:B6"/>
    <mergeCell ref="C5:H6"/>
    <mergeCell ref="C7:E8"/>
    <mergeCell ref="F7:G8"/>
    <mergeCell ref="H7:H8"/>
    <mergeCell ref="C9:E10"/>
    <mergeCell ref="F9:G10"/>
    <mergeCell ref="H9:H10"/>
    <mergeCell ref="C12:D12"/>
    <mergeCell ref="E12:G12"/>
    <mergeCell ref="C13:D13"/>
    <mergeCell ref="C15:D15"/>
    <mergeCell ref="C16:D16"/>
    <mergeCell ref="C14:D14"/>
    <mergeCell ref="E13:G13"/>
    <mergeCell ref="E14:G14"/>
    <mergeCell ref="E15:G15"/>
    <mergeCell ref="E16:G16"/>
    <mergeCell ref="A36:B37"/>
    <mergeCell ref="C36:H37"/>
    <mergeCell ref="A32:H32"/>
    <mergeCell ref="A38:B41"/>
    <mergeCell ref="C38:E39"/>
    <mergeCell ref="F38:G39"/>
    <mergeCell ref="H38:H39"/>
    <mergeCell ref="C40:E41"/>
    <mergeCell ref="F40:G41"/>
    <mergeCell ref="H40:H41"/>
  </mergeCells>
  <phoneticPr fontId="2"/>
  <printOptions horizontalCentered="1"/>
  <pageMargins left="0.98425196850393704" right="0.59055118110236227" top="0.39370078740157483" bottom="0.19685039370078741"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R43"/>
  <sheetViews>
    <sheetView workbookViewId="0"/>
  </sheetViews>
  <sheetFormatPr defaultColWidth="5.375" defaultRowHeight="20.100000000000001" customHeight="1"/>
  <cols>
    <col min="1" max="12" width="5.375" style="2"/>
    <col min="13" max="13" width="5.375" style="2" customWidth="1"/>
    <col min="14" max="17" width="6.125" style="2" customWidth="1"/>
    <col min="18" max="16384" width="5.375" style="2"/>
  </cols>
  <sheetData>
    <row r="1" spans="1:18" ht="20.100000000000001" customHeight="1" thickBot="1">
      <c r="A1" s="8" t="s">
        <v>126</v>
      </c>
      <c r="B1" s="98"/>
      <c r="C1" s="4"/>
      <c r="D1" s="4"/>
      <c r="E1" s="4"/>
      <c r="F1" s="4"/>
      <c r="G1" s="4"/>
      <c r="H1" s="4"/>
      <c r="I1" s="4"/>
      <c r="J1" s="4"/>
      <c r="K1" s="4"/>
      <c r="L1" s="4"/>
      <c r="M1" s="784">
        <f>IF('（A)入力シート'!$AF$17="","",'（A)入力シート'!$AF$17)</f>
        <v>45458</v>
      </c>
      <c r="N1" s="784"/>
      <c r="O1" s="784"/>
      <c r="P1" s="784"/>
      <c r="Q1" s="784"/>
      <c r="R1" s="98" t="s">
        <v>167</v>
      </c>
    </row>
    <row r="2" spans="1:18" ht="20.100000000000001" customHeight="1">
      <c r="A2" s="103"/>
      <c r="B2" s="104"/>
      <c r="C2" s="104"/>
      <c r="D2" s="104"/>
      <c r="E2" s="104"/>
      <c r="F2" s="104"/>
      <c r="G2" s="104"/>
      <c r="H2" s="104"/>
      <c r="I2" s="104"/>
      <c r="J2" s="104"/>
      <c r="K2" s="104"/>
      <c r="L2" s="104"/>
      <c r="M2" s="104"/>
      <c r="N2" s="104"/>
      <c r="O2" s="104"/>
      <c r="P2" s="104"/>
      <c r="Q2" s="104"/>
      <c r="R2" s="119"/>
    </row>
    <row r="3" spans="1:18" ht="20.100000000000001" customHeight="1">
      <c r="A3" s="106"/>
      <c r="O3" s="781" t="s">
        <v>291</v>
      </c>
      <c r="P3" s="781"/>
      <c r="Q3" s="782">
        <f ca="1">TODAY()</f>
        <v>45442</v>
      </c>
      <c r="R3" s="783"/>
    </row>
    <row r="4" spans="1:18" ht="20.100000000000001" customHeight="1">
      <c r="A4" s="106"/>
      <c r="B4" s="105" t="s">
        <v>130</v>
      </c>
      <c r="C4" s="105"/>
      <c r="D4" s="105"/>
      <c r="E4" s="105"/>
      <c r="F4" s="99"/>
      <c r="R4" s="96"/>
    </row>
    <row r="5" spans="1:18" ht="20.100000000000001" customHeight="1">
      <c r="A5" s="106"/>
      <c r="B5" s="105" t="s">
        <v>131</v>
      </c>
      <c r="C5" s="105"/>
      <c r="D5" s="105"/>
      <c r="F5" s="105"/>
      <c r="R5" s="96"/>
    </row>
    <row r="6" spans="1:18" ht="20.100000000000001" customHeight="1">
      <c r="A6" s="106"/>
      <c r="B6" s="105"/>
      <c r="C6" s="105"/>
      <c r="D6" s="105"/>
      <c r="F6" s="105"/>
      <c r="R6" s="96"/>
    </row>
    <row r="7" spans="1:18" ht="20.100000000000001" customHeight="1">
      <c r="A7" s="106"/>
      <c r="B7" s="105"/>
      <c r="C7" s="105"/>
      <c r="D7" s="105"/>
      <c r="F7" s="105"/>
      <c r="R7" s="96"/>
    </row>
    <row r="8" spans="1:18" ht="20.100000000000001" customHeight="1">
      <c r="A8" s="106"/>
      <c r="I8" s="780" t="s">
        <v>89</v>
      </c>
      <c r="J8" s="780"/>
      <c r="K8" s="780"/>
      <c r="L8" s="780"/>
      <c r="M8" s="778" t="str">
        <f>IF('（A)入力シート'!F14="","",'（A)入力シート'!F14)</f>
        <v/>
      </c>
      <c r="N8" s="778"/>
      <c r="O8" s="778"/>
      <c r="P8" s="778"/>
      <c r="Q8" s="778"/>
      <c r="R8" s="779"/>
    </row>
    <row r="9" spans="1:18" ht="20.100000000000001" customHeight="1">
      <c r="A9" s="106"/>
      <c r="I9" s="780" t="s">
        <v>90</v>
      </c>
      <c r="J9" s="780"/>
      <c r="K9" s="780"/>
      <c r="L9" s="780"/>
      <c r="M9" s="778" t="str">
        <f>IF('（A)入力シート'!F16="","",'（A)入力シート'!F16)</f>
        <v/>
      </c>
      <c r="N9" s="778"/>
      <c r="O9" s="778"/>
      <c r="P9" s="778"/>
      <c r="Q9" s="99" t="s">
        <v>91</v>
      </c>
      <c r="R9" s="107"/>
    </row>
    <row r="10" spans="1:18" ht="20.100000000000001" customHeight="1">
      <c r="A10" s="106"/>
      <c r="I10" s="780" t="s">
        <v>26</v>
      </c>
      <c r="J10" s="780"/>
      <c r="K10" s="780"/>
      <c r="L10" s="780"/>
      <c r="M10" s="778" t="str">
        <f>IF('（A)入力シート'!F25="","",'（A)入力シート'!F25)</f>
        <v/>
      </c>
      <c r="N10" s="778"/>
      <c r="O10" s="778"/>
      <c r="P10" s="778"/>
      <c r="Q10" s="778"/>
      <c r="R10" s="96"/>
    </row>
    <row r="11" spans="1:18" ht="20.100000000000001" customHeight="1">
      <c r="A11" s="106"/>
      <c r="I11" s="99"/>
      <c r="J11" s="99"/>
      <c r="K11" s="99"/>
      <c r="L11" s="99"/>
      <c r="M11" s="173"/>
      <c r="N11" s="173"/>
      <c r="O11" s="173"/>
      <c r="P11" s="173"/>
      <c r="Q11" s="173"/>
      <c r="R11" s="96"/>
    </row>
    <row r="12" spans="1:18" ht="20.100000000000001" customHeight="1">
      <c r="A12" s="106"/>
      <c r="I12" s="99"/>
      <c r="J12" s="99"/>
      <c r="K12" s="99"/>
      <c r="L12" s="99"/>
      <c r="M12" s="173"/>
      <c r="N12" s="173"/>
      <c r="O12" s="173"/>
      <c r="P12" s="173"/>
      <c r="Q12" s="173"/>
      <c r="R12" s="96"/>
    </row>
    <row r="13" spans="1:18" ht="20.100000000000001" customHeight="1">
      <c r="A13" s="106"/>
      <c r="C13" s="798" t="s">
        <v>292</v>
      </c>
      <c r="D13" s="798"/>
      <c r="E13" s="798"/>
      <c r="F13" s="798"/>
      <c r="G13" s="798"/>
      <c r="H13" s="798"/>
      <c r="I13" s="798"/>
      <c r="J13" s="798"/>
      <c r="K13" s="798"/>
      <c r="L13" s="798"/>
      <c r="M13" s="798"/>
      <c r="N13" s="798"/>
      <c r="O13" s="798"/>
      <c r="P13" s="798"/>
      <c r="R13" s="96"/>
    </row>
    <row r="14" spans="1:18" ht="20.100000000000001" customHeight="1">
      <c r="A14" s="106"/>
      <c r="C14" s="798"/>
      <c r="D14" s="798"/>
      <c r="E14" s="798"/>
      <c r="F14" s="798"/>
      <c r="G14" s="798"/>
      <c r="H14" s="798"/>
      <c r="I14" s="798"/>
      <c r="J14" s="798"/>
      <c r="K14" s="798"/>
      <c r="L14" s="798"/>
      <c r="M14" s="798"/>
      <c r="N14" s="798"/>
      <c r="O14" s="798"/>
      <c r="P14" s="798"/>
      <c r="Q14" s="120"/>
      <c r="R14" s="96"/>
    </row>
    <row r="15" spans="1:18" ht="20.100000000000001" customHeight="1">
      <c r="A15" s="106"/>
      <c r="R15" s="96"/>
    </row>
    <row r="16" spans="1:18" ht="20.100000000000001" customHeight="1">
      <c r="A16" s="106"/>
      <c r="C16" s="799" t="str">
        <f>IF('（A)入力シート'!$B$1="","",'（A)入力シート'!$B$1)</f>
        <v>第６４回沖縄県吹奏楽コンクール</v>
      </c>
      <c r="D16" s="799"/>
      <c r="E16" s="799"/>
      <c r="F16" s="799"/>
      <c r="G16" s="799"/>
      <c r="H16" s="799"/>
      <c r="I16" s="98" t="s">
        <v>236</v>
      </c>
      <c r="J16" s="98"/>
      <c r="K16" s="98"/>
      <c r="L16" s="98"/>
      <c r="M16" s="98"/>
      <c r="N16" s="98"/>
      <c r="O16" s="98"/>
      <c r="P16" s="98"/>
      <c r="R16" s="96"/>
    </row>
    <row r="17" spans="1:18" ht="20.100000000000001" customHeight="1">
      <c r="A17" s="106"/>
      <c r="C17" s="17"/>
      <c r="D17" s="17"/>
      <c r="E17" s="17"/>
      <c r="F17" s="17"/>
      <c r="G17" s="17"/>
      <c r="H17" s="17"/>
      <c r="I17" s="17"/>
      <c r="J17" s="17"/>
      <c r="K17" s="17"/>
      <c r="L17" s="17"/>
      <c r="M17" s="17"/>
      <c r="N17" s="17"/>
      <c r="R17" s="96"/>
    </row>
    <row r="18" spans="1:18" ht="20.100000000000001" customHeight="1">
      <c r="A18" s="106"/>
      <c r="C18" s="17"/>
      <c r="D18" s="17"/>
      <c r="E18" s="17"/>
      <c r="F18" s="17"/>
      <c r="G18" s="17"/>
      <c r="H18" s="17"/>
      <c r="I18" s="17"/>
      <c r="J18" s="17"/>
      <c r="K18" s="17"/>
      <c r="L18" s="17"/>
      <c r="M18" s="17"/>
      <c r="N18" s="17"/>
      <c r="R18" s="96"/>
    </row>
    <row r="19" spans="1:18" ht="20.100000000000001" customHeight="1">
      <c r="A19" s="106"/>
      <c r="C19" s="786" t="s">
        <v>237</v>
      </c>
      <c r="D19" s="786"/>
      <c r="E19" s="786"/>
      <c r="F19" s="786"/>
      <c r="G19" s="786"/>
      <c r="H19" s="787" t="str">
        <f>IF('（A)入力シート'!$L$65="","",'（A)入力シート'!$L$65)</f>
        <v/>
      </c>
      <c r="I19" s="787"/>
      <c r="J19" s="787"/>
      <c r="K19" s="787"/>
      <c r="L19" s="787"/>
      <c r="M19" s="787"/>
      <c r="N19" s="787"/>
      <c r="O19" s="17"/>
      <c r="P19" s="108"/>
      <c r="R19" s="96"/>
    </row>
    <row r="20" spans="1:18" ht="20.100000000000001" customHeight="1">
      <c r="A20" s="106"/>
      <c r="C20" s="17"/>
      <c r="D20" s="17"/>
      <c r="E20" s="17"/>
      <c r="F20" s="17"/>
      <c r="G20" s="17"/>
      <c r="H20" s="17"/>
      <c r="I20" s="17"/>
      <c r="J20" s="17"/>
      <c r="K20" s="17"/>
      <c r="L20" s="17"/>
      <c r="M20" s="17"/>
      <c r="N20" s="17"/>
      <c r="O20" s="17"/>
      <c r="P20" s="17"/>
      <c r="R20" s="96"/>
    </row>
    <row r="21" spans="1:18" ht="20.100000000000001" customHeight="1">
      <c r="A21" s="106"/>
      <c r="C21" s="17" t="s">
        <v>92</v>
      </c>
      <c r="D21" s="109"/>
      <c r="E21" s="17"/>
      <c r="F21" s="17"/>
      <c r="G21" s="17"/>
      <c r="H21" s="17"/>
      <c r="I21" s="17"/>
      <c r="J21" s="17"/>
      <c r="K21" s="17"/>
      <c r="L21" s="17"/>
      <c r="M21" s="17"/>
      <c r="N21" s="17"/>
      <c r="R21" s="96"/>
    </row>
    <row r="22" spans="1:18" ht="20.100000000000001" customHeight="1">
      <c r="A22" s="106"/>
      <c r="C22" s="17"/>
      <c r="D22" s="17"/>
      <c r="E22" s="17"/>
      <c r="F22" s="17"/>
      <c r="G22" s="17"/>
      <c r="H22" s="17"/>
      <c r="I22" s="17"/>
      <c r="J22" s="17"/>
      <c r="K22" s="17"/>
      <c r="L22" s="17"/>
      <c r="M22" s="17"/>
      <c r="N22" s="17"/>
      <c r="R22" s="96"/>
    </row>
    <row r="23" spans="1:18" ht="20.100000000000001" customHeight="1">
      <c r="A23" s="110"/>
      <c r="B23" s="98"/>
      <c r="C23" s="788" t="str">
        <f>IF('（A)入力シート'!$C$67="","",'（A)入力シート'!$C$67)</f>
        <v/>
      </c>
      <c r="D23" s="789"/>
      <c r="E23" s="789"/>
      <c r="F23" s="789"/>
      <c r="G23" s="789"/>
      <c r="H23" s="789"/>
      <c r="I23" s="789"/>
      <c r="J23" s="789"/>
      <c r="K23" s="789"/>
      <c r="L23" s="789"/>
      <c r="M23" s="789"/>
      <c r="N23" s="789"/>
      <c r="O23" s="789"/>
      <c r="P23" s="790"/>
      <c r="Q23" s="111"/>
      <c r="R23" s="112"/>
    </row>
    <row r="24" spans="1:18" ht="20.100000000000001" customHeight="1">
      <c r="A24" s="110"/>
      <c r="B24" s="98"/>
      <c r="C24" s="791"/>
      <c r="D24" s="792"/>
      <c r="E24" s="792"/>
      <c r="F24" s="792"/>
      <c r="G24" s="792"/>
      <c r="H24" s="792"/>
      <c r="I24" s="792"/>
      <c r="J24" s="792"/>
      <c r="K24" s="792"/>
      <c r="L24" s="792"/>
      <c r="M24" s="792"/>
      <c r="N24" s="792"/>
      <c r="O24" s="792"/>
      <c r="P24" s="793"/>
      <c r="Q24" s="111"/>
      <c r="R24" s="112"/>
    </row>
    <row r="25" spans="1:18" ht="20.100000000000001" customHeight="1">
      <c r="A25" s="110"/>
      <c r="B25" s="98"/>
      <c r="C25" s="791"/>
      <c r="D25" s="792"/>
      <c r="E25" s="792"/>
      <c r="F25" s="792"/>
      <c r="G25" s="792"/>
      <c r="H25" s="792"/>
      <c r="I25" s="792"/>
      <c r="J25" s="792"/>
      <c r="K25" s="792"/>
      <c r="L25" s="792"/>
      <c r="M25" s="792"/>
      <c r="N25" s="792"/>
      <c r="O25" s="792"/>
      <c r="P25" s="793"/>
      <c r="Q25" s="111"/>
      <c r="R25" s="112"/>
    </row>
    <row r="26" spans="1:18" ht="20.100000000000001" customHeight="1">
      <c r="A26" s="110"/>
      <c r="B26" s="98"/>
      <c r="C26" s="791"/>
      <c r="D26" s="792"/>
      <c r="E26" s="792"/>
      <c r="F26" s="792"/>
      <c r="G26" s="792"/>
      <c r="H26" s="792"/>
      <c r="I26" s="792"/>
      <c r="J26" s="792"/>
      <c r="K26" s="792"/>
      <c r="L26" s="792"/>
      <c r="M26" s="792"/>
      <c r="N26" s="792"/>
      <c r="O26" s="792"/>
      <c r="P26" s="793"/>
      <c r="Q26" s="111"/>
      <c r="R26" s="112"/>
    </row>
    <row r="27" spans="1:18" ht="20.100000000000001" customHeight="1">
      <c r="A27" s="110"/>
      <c r="B27" s="98"/>
      <c r="C27" s="791"/>
      <c r="D27" s="792"/>
      <c r="E27" s="792"/>
      <c r="F27" s="792"/>
      <c r="G27" s="792"/>
      <c r="H27" s="792"/>
      <c r="I27" s="792"/>
      <c r="J27" s="792"/>
      <c r="K27" s="792"/>
      <c r="L27" s="792"/>
      <c r="M27" s="792"/>
      <c r="N27" s="792"/>
      <c r="O27" s="792"/>
      <c r="P27" s="793"/>
      <c r="Q27" s="111"/>
      <c r="R27" s="112"/>
    </row>
    <row r="28" spans="1:18" ht="20.100000000000001" customHeight="1">
      <c r="A28" s="110"/>
      <c r="B28" s="98"/>
      <c r="C28" s="791"/>
      <c r="D28" s="792"/>
      <c r="E28" s="792"/>
      <c r="F28" s="792"/>
      <c r="G28" s="792"/>
      <c r="H28" s="792"/>
      <c r="I28" s="792"/>
      <c r="J28" s="792"/>
      <c r="K28" s="792"/>
      <c r="L28" s="792"/>
      <c r="M28" s="792"/>
      <c r="N28" s="792"/>
      <c r="O28" s="792"/>
      <c r="P28" s="793"/>
      <c r="Q28" s="111"/>
      <c r="R28" s="112"/>
    </row>
    <row r="29" spans="1:18" ht="20.100000000000001" customHeight="1">
      <c r="A29" s="110"/>
      <c r="B29" s="98"/>
      <c r="C29" s="791"/>
      <c r="D29" s="792"/>
      <c r="E29" s="792"/>
      <c r="F29" s="792"/>
      <c r="G29" s="792"/>
      <c r="H29" s="792"/>
      <c r="I29" s="792"/>
      <c r="J29" s="792"/>
      <c r="K29" s="792"/>
      <c r="L29" s="792"/>
      <c r="M29" s="792"/>
      <c r="N29" s="792"/>
      <c r="O29" s="792"/>
      <c r="P29" s="793"/>
      <c r="Q29" s="111"/>
      <c r="R29" s="112"/>
    </row>
    <row r="30" spans="1:18" ht="20.100000000000001" customHeight="1">
      <c r="A30" s="110"/>
      <c r="B30" s="98"/>
      <c r="C30" s="794"/>
      <c r="D30" s="795"/>
      <c r="E30" s="795"/>
      <c r="F30" s="795"/>
      <c r="G30" s="795"/>
      <c r="H30" s="795"/>
      <c r="I30" s="795"/>
      <c r="J30" s="795"/>
      <c r="K30" s="795"/>
      <c r="L30" s="795"/>
      <c r="M30" s="795"/>
      <c r="N30" s="795"/>
      <c r="O30" s="795"/>
      <c r="P30" s="796"/>
      <c r="Q30" s="111"/>
      <c r="R30" s="112"/>
    </row>
    <row r="31" spans="1:18" ht="20.100000000000001" customHeight="1">
      <c r="A31" s="106"/>
      <c r="C31" s="113"/>
      <c r="D31" s="113"/>
      <c r="E31" s="113"/>
      <c r="F31" s="113"/>
      <c r="G31" s="113"/>
      <c r="H31" s="113"/>
      <c r="I31" s="113"/>
      <c r="J31" s="113"/>
      <c r="K31" s="113"/>
      <c r="L31" s="113"/>
      <c r="M31" s="113"/>
      <c r="N31" s="113"/>
      <c r="O31" s="113"/>
      <c r="P31" s="113"/>
      <c r="Q31" s="113"/>
      <c r="R31" s="96"/>
    </row>
    <row r="32" spans="1:18" ht="20.100000000000001" customHeight="1">
      <c r="A32" s="106"/>
      <c r="C32" s="122" t="s">
        <v>93</v>
      </c>
      <c r="D32" s="105"/>
      <c r="E32" s="114"/>
      <c r="F32" s="114"/>
      <c r="G32" s="114"/>
      <c r="H32" s="114"/>
      <c r="I32" s="114"/>
      <c r="J32" s="114"/>
      <c r="K32" s="114"/>
      <c r="L32" s="114"/>
      <c r="M32" s="114"/>
      <c r="N32" s="114"/>
      <c r="O32" s="114"/>
      <c r="P32" s="114"/>
      <c r="R32" s="96"/>
    </row>
    <row r="33" spans="1:18" ht="30.75" customHeight="1">
      <c r="A33" s="106"/>
      <c r="C33" s="98"/>
      <c r="D33" s="800" t="s">
        <v>293</v>
      </c>
      <c r="E33" s="800"/>
      <c r="F33" s="801" t="str">
        <f>IF('（A)入力シート'!$F$74="","",'（A)入力シート'!$F$74)</f>
        <v/>
      </c>
      <c r="G33" s="801"/>
      <c r="H33" s="801"/>
      <c r="I33" s="801"/>
      <c r="J33" s="206" t="s">
        <v>132</v>
      </c>
      <c r="K33" s="207" t="str">
        <f>IF('（A)入力シート'!$J$74="","",'（A)入力シート'!$J$74)</f>
        <v>　</v>
      </c>
      <c r="L33" s="208" t="s">
        <v>94</v>
      </c>
      <c r="M33" s="209" t="str">
        <f>IF('（A)入力シート'!$L$74="","",'（A)入力シート'!$L$74)</f>
        <v>　</v>
      </c>
      <c r="N33" s="208" t="s">
        <v>95</v>
      </c>
      <c r="O33" s="207"/>
      <c r="P33" s="118"/>
      <c r="Q33" s="114"/>
      <c r="R33" s="96"/>
    </row>
    <row r="34" spans="1:18" ht="30.75" customHeight="1">
      <c r="A34" s="106"/>
      <c r="C34" s="98"/>
      <c r="D34" s="797" t="s">
        <v>294</v>
      </c>
      <c r="E34" s="797"/>
      <c r="F34" s="785" t="str">
        <f>IF('（A)入力シート'!$F$75="","",'（A)入力シート'!$F$75)</f>
        <v/>
      </c>
      <c r="G34" s="785"/>
      <c r="H34" s="785"/>
      <c r="I34" s="785"/>
      <c r="J34" s="210" t="s">
        <v>132</v>
      </c>
      <c r="K34" s="211" t="str">
        <f>IF('（A)入力シート'!$J$75="","",'（A)入力シート'!$J$75)</f>
        <v>　</v>
      </c>
      <c r="L34" s="212" t="s">
        <v>94</v>
      </c>
      <c r="M34" s="213" t="str">
        <f>IF('（A)入力シート'!$L$75="","",'（A)入力シート'!$L$75)</f>
        <v>　</v>
      </c>
      <c r="N34" s="212" t="s">
        <v>95</v>
      </c>
      <c r="O34" s="211"/>
      <c r="P34" s="118"/>
      <c r="Q34" s="114"/>
      <c r="R34" s="96"/>
    </row>
    <row r="35" spans="1:18" ht="30.75" customHeight="1" thickBot="1">
      <c r="A35" s="115"/>
      <c r="B35" s="116"/>
      <c r="C35" s="121"/>
      <c r="D35" s="121"/>
      <c r="E35" s="121"/>
      <c r="F35" s="121"/>
      <c r="G35" s="121"/>
      <c r="H35" s="121"/>
      <c r="I35" s="121"/>
      <c r="J35" s="121"/>
      <c r="K35" s="121"/>
      <c r="L35" s="121"/>
      <c r="M35" s="121"/>
      <c r="N35" s="121"/>
      <c r="O35" s="121"/>
      <c r="P35" s="121"/>
      <c r="Q35" s="116"/>
      <c r="R35" s="117"/>
    </row>
    <row r="36" spans="1:18" ht="20.100000000000001" customHeight="1">
      <c r="C36" s="98"/>
      <c r="D36" s="98"/>
      <c r="E36" s="98"/>
      <c r="F36" s="98"/>
      <c r="G36" s="98"/>
      <c r="H36" s="98"/>
      <c r="I36" s="98"/>
      <c r="J36" s="98"/>
      <c r="K36" s="98"/>
      <c r="L36" s="98"/>
      <c r="M36" s="98"/>
      <c r="N36" s="98"/>
      <c r="O36" s="98"/>
      <c r="P36" s="98"/>
    </row>
    <row r="37" spans="1:18" ht="20.100000000000001" customHeight="1">
      <c r="A37" s="2" t="s">
        <v>96</v>
      </c>
    </row>
    <row r="38" spans="1:18" ht="20.100000000000001" customHeight="1">
      <c r="A38" s="97" t="s">
        <v>295</v>
      </c>
      <c r="B38" s="3"/>
    </row>
    <row r="39" spans="1:18" ht="20.100000000000001" customHeight="1">
      <c r="A39" s="189" t="s">
        <v>296</v>
      </c>
      <c r="B39" s="190"/>
      <c r="C39" s="189"/>
      <c r="D39" s="189"/>
      <c r="E39" s="189"/>
      <c r="F39" s="189"/>
      <c r="G39" s="189"/>
      <c r="H39" s="189"/>
      <c r="I39" s="189"/>
      <c r="J39" s="189"/>
      <c r="K39" s="189"/>
      <c r="L39" s="189"/>
      <c r="M39" s="189"/>
      <c r="N39" s="189"/>
      <c r="O39" s="189"/>
    </row>
    <row r="40" spans="1:18" ht="20.100000000000001" customHeight="1">
      <c r="A40" s="2" t="s">
        <v>97</v>
      </c>
    </row>
    <row r="41" spans="1:18" ht="20.100000000000001" customHeight="1">
      <c r="A41" s="2" t="s">
        <v>98</v>
      </c>
    </row>
    <row r="42" spans="1:18" ht="20.100000000000001" customHeight="1">
      <c r="A42" s="2" t="s">
        <v>99</v>
      </c>
    </row>
    <row r="43" spans="1:18" ht="20.100000000000001" customHeight="1">
      <c r="A43" s="2" t="s">
        <v>238</v>
      </c>
    </row>
  </sheetData>
  <sheetProtection algorithmName="SHA-512" hashValue="FKY91PL9HobvTuD0bsPV0bnK9ofBSJKp8w+qUCEGHGVDaxa96I0sbYzB723rD+rNOBayA5N2W9UOWHtEsUie9g==" saltValue="pINE6h1zo+q/7qkHpyF7dQ==" spinCount="100000" sheet="1" objects="1" scenarios="1"/>
  <mergeCells count="18">
    <mergeCell ref="I10:L10"/>
    <mergeCell ref="M10:Q10"/>
    <mergeCell ref="C13:P14"/>
    <mergeCell ref="C16:H16"/>
    <mergeCell ref="D33:E33"/>
    <mergeCell ref="F33:I33"/>
    <mergeCell ref="F34:I34"/>
    <mergeCell ref="C19:G19"/>
    <mergeCell ref="H19:N19"/>
    <mergeCell ref="C23:P30"/>
    <mergeCell ref="D34:E34"/>
    <mergeCell ref="M8:R8"/>
    <mergeCell ref="I9:L9"/>
    <mergeCell ref="O3:P3"/>
    <mergeCell ref="Q3:R3"/>
    <mergeCell ref="M1:Q1"/>
    <mergeCell ref="M9:P9"/>
    <mergeCell ref="I8:L8"/>
  </mergeCells>
  <phoneticPr fontId="2"/>
  <printOptions horizontalCentered="1"/>
  <pageMargins left="0.78740157480314965" right="0.59055118110236227" top="0.59055118110236227" bottom="0.39370078740157483" header="0.39370078740157483"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K48"/>
  <sheetViews>
    <sheetView workbookViewId="0">
      <selection activeCell="B2" sqref="B2:I3"/>
    </sheetView>
  </sheetViews>
  <sheetFormatPr defaultColWidth="10.875" defaultRowHeight="20.100000000000001" customHeight="1"/>
  <cols>
    <col min="1" max="1" width="5.875" style="2" customWidth="1"/>
    <col min="2" max="7" width="10.875" style="2" customWidth="1"/>
    <col min="8" max="9" width="11.75" style="2" customWidth="1"/>
    <col min="10" max="10" width="5.875" style="2" customWidth="1"/>
    <col min="11" max="11" width="10.875" style="2"/>
    <col min="12" max="12" width="10.875" style="2" customWidth="1"/>
    <col min="13" max="16" width="10.875" style="2"/>
    <col min="17" max="17" width="10.875" style="2" customWidth="1"/>
    <col min="18" max="16384" width="10.875" style="2"/>
  </cols>
  <sheetData>
    <row r="1" spans="1:10" ht="20.100000000000001" customHeight="1">
      <c r="A1" s="9" t="s">
        <v>100</v>
      </c>
      <c r="B1" s="9"/>
      <c r="C1" s="9"/>
      <c r="D1" s="9"/>
      <c r="E1" s="9"/>
      <c r="F1" s="4"/>
      <c r="G1" s="4"/>
      <c r="H1" s="648">
        <f>IF('（A)入力シート'!$AF$17="","",'（A)入力シート'!$AF$17)</f>
        <v>45458</v>
      </c>
      <c r="I1" s="648"/>
      <c r="J1" s="14" t="s">
        <v>167</v>
      </c>
    </row>
    <row r="2" spans="1:10" ht="20.100000000000001" customHeight="1">
      <c r="A2" s="3"/>
      <c r="B2" s="812" t="str">
        <f>IF('（A)入力シート'!$B$1="","",'（A)入力シート'!$B$1)</f>
        <v>第６４回沖縄県吹奏楽コンクール</v>
      </c>
      <c r="C2" s="812"/>
      <c r="D2" s="812"/>
      <c r="E2" s="812"/>
      <c r="F2" s="812"/>
      <c r="G2" s="812"/>
      <c r="H2" s="812"/>
      <c r="I2" s="812"/>
      <c r="J2" s="3"/>
    </row>
    <row r="3" spans="1:10" ht="20.100000000000001" customHeight="1">
      <c r="A3" s="3"/>
      <c r="B3" s="812"/>
      <c r="C3" s="812"/>
      <c r="D3" s="812"/>
      <c r="E3" s="812"/>
      <c r="F3" s="812"/>
      <c r="G3" s="812"/>
      <c r="H3" s="812"/>
      <c r="I3" s="812"/>
      <c r="J3" s="3"/>
    </row>
    <row r="4" spans="1:10" ht="20.100000000000001" customHeight="1">
      <c r="A4" s="3"/>
      <c r="B4" s="813"/>
      <c r="C4" s="813"/>
      <c r="D4" s="813"/>
      <c r="E4" s="813"/>
      <c r="F4" s="813"/>
      <c r="G4" s="813"/>
      <c r="H4" s="813"/>
      <c r="I4" s="813"/>
      <c r="J4" s="3"/>
    </row>
    <row r="5" spans="1:10" ht="20.100000000000001" customHeight="1">
      <c r="A5" s="3"/>
      <c r="B5" s="820" t="s">
        <v>300</v>
      </c>
      <c r="C5" s="820"/>
      <c r="D5" s="820"/>
      <c r="E5" s="820"/>
      <c r="F5" s="820"/>
      <c r="G5" s="820"/>
      <c r="H5" s="820"/>
      <c r="I5" s="820"/>
      <c r="J5" s="3"/>
    </row>
    <row r="6" spans="1:10" ht="20.100000000000001" customHeight="1" thickBot="1">
      <c r="B6" s="820"/>
      <c r="C6" s="820"/>
      <c r="D6" s="820"/>
      <c r="E6" s="820"/>
      <c r="F6" s="820"/>
      <c r="G6" s="820"/>
      <c r="H6" s="820"/>
      <c r="I6" s="820"/>
      <c r="J6" s="137"/>
    </row>
    <row r="7" spans="1:10" ht="20.100000000000001" customHeight="1">
      <c r="A7" s="138"/>
      <c r="C7" s="815" t="s">
        <v>101</v>
      </c>
      <c r="D7" s="816"/>
      <c r="E7" s="824" t="str">
        <f>IF('（A)入力シート'!F14="","",'（A)入力シート'!F14)</f>
        <v/>
      </c>
      <c r="F7" s="825"/>
      <c r="G7" s="825"/>
      <c r="H7" s="826"/>
      <c r="J7" s="5"/>
    </row>
    <row r="8" spans="1:10" ht="20.100000000000001" customHeight="1">
      <c r="A8" s="138"/>
      <c r="C8" s="674"/>
      <c r="D8" s="675"/>
      <c r="E8" s="827"/>
      <c r="F8" s="828"/>
      <c r="G8" s="828"/>
      <c r="H8" s="829"/>
      <c r="J8" s="5"/>
    </row>
    <row r="9" spans="1:10" ht="20.100000000000001" customHeight="1">
      <c r="A9" s="138"/>
      <c r="C9" s="817" t="s">
        <v>239</v>
      </c>
      <c r="D9" s="685"/>
      <c r="E9" s="830" t="str">
        <f>IF('（A)入力シート'!F25="","",'（A)入力シート'!F25)</f>
        <v/>
      </c>
      <c r="F9" s="639"/>
      <c r="G9" s="639"/>
      <c r="H9" s="831"/>
      <c r="J9" s="5"/>
    </row>
    <row r="10" spans="1:10" ht="20.100000000000001" customHeight="1" thickBot="1">
      <c r="A10" s="6"/>
      <c r="C10" s="818"/>
      <c r="D10" s="819"/>
      <c r="E10" s="832"/>
      <c r="F10" s="833"/>
      <c r="G10" s="833"/>
      <c r="H10" s="834"/>
      <c r="J10" s="123"/>
    </row>
    <row r="11" spans="1:10" ht="20.100000000000001" customHeight="1">
      <c r="A11" s="6"/>
      <c r="B11" s="108"/>
      <c r="C11" s="123"/>
      <c r="D11" s="123"/>
      <c r="E11" s="139"/>
      <c r="F11" s="139"/>
      <c r="G11" s="139"/>
      <c r="H11" s="139"/>
      <c r="I11" s="139"/>
      <c r="J11" s="123"/>
    </row>
    <row r="12" spans="1:10" ht="20.100000000000001" customHeight="1">
      <c r="B12" s="9" t="s">
        <v>248</v>
      </c>
      <c r="C12" s="4"/>
      <c r="D12" s="4"/>
      <c r="E12" s="4"/>
      <c r="F12" s="4"/>
      <c r="G12" s="4"/>
      <c r="H12" s="4"/>
      <c r="I12" s="4"/>
      <c r="J12" s="4"/>
    </row>
    <row r="13" spans="1:10" ht="20.100000000000001" customHeight="1">
      <c r="A13" s="125"/>
      <c r="B13" s="814" t="s">
        <v>249</v>
      </c>
      <c r="C13" s="814"/>
      <c r="D13" s="814"/>
      <c r="E13" s="814"/>
      <c r="F13" s="814"/>
      <c r="G13" s="814"/>
      <c r="H13" s="814"/>
      <c r="I13" s="814"/>
      <c r="J13" s="125"/>
    </row>
    <row r="14" spans="1:10" ht="20.100000000000001" customHeight="1">
      <c r="A14" s="125"/>
      <c r="B14" s="814" t="s">
        <v>250</v>
      </c>
      <c r="C14" s="814"/>
      <c r="D14" s="814"/>
      <c r="E14" s="814"/>
      <c r="F14" s="814"/>
      <c r="G14" s="814"/>
      <c r="H14" s="814"/>
      <c r="I14" s="814"/>
      <c r="J14" s="125"/>
    </row>
    <row r="15" spans="1:10" ht="20.100000000000001" customHeight="1">
      <c r="A15" s="125"/>
      <c r="B15" s="814" t="s">
        <v>251</v>
      </c>
      <c r="C15" s="814"/>
      <c r="D15" s="814"/>
      <c r="E15" s="814"/>
      <c r="F15" s="814"/>
      <c r="G15" s="814"/>
      <c r="H15" s="814"/>
      <c r="I15" s="814"/>
      <c r="J15" s="125"/>
    </row>
    <row r="16" spans="1:10" ht="20.100000000000001" customHeight="1">
      <c r="A16" s="125"/>
      <c r="B16" s="814" t="s">
        <v>252</v>
      </c>
      <c r="C16" s="814"/>
      <c r="D16" s="814"/>
      <c r="E16" s="814"/>
      <c r="F16" s="814"/>
      <c r="G16" s="814"/>
      <c r="H16" s="814"/>
      <c r="I16" s="814"/>
      <c r="J16" s="125"/>
    </row>
    <row r="17" spans="1:11" ht="20.100000000000001" customHeight="1">
      <c r="A17" s="125"/>
      <c r="B17" s="102"/>
      <c r="C17" s="102"/>
      <c r="D17" s="102"/>
      <c r="E17" s="102"/>
      <c r="F17" s="102"/>
      <c r="G17" s="102"/>
      <c r="H17" s="102"/>
      <c r="I17" s="102"/>
      <c r="J17" s="125"/>
    </row>
    <row r="18" spans="1:11" ht="20.100000000000001" customHeight="1">
      <c r="A18" s="125"/>
      <c r="B18" s="191" t="s">
        <v>244</v>
      </c>
      <c r="C18" s="822" t="s">
        <v>245</v>
      </c>
      <c r="D18" s="822"/>
      <c r="E18" s="141" t="str">
        <f>IF('（A)入力シート'!H55="","",'（A)入力シート'!H55)</f>
        <v/>
      </c>
      <c r="F18" s="140" t="s">
        <v>246</v>
      </c>
      <c r="G18" s="823" t="str">
        <f>IF('（A)入力シート'!J55="","",'（A)入力シート'!J55)</f>
        <v/>
      </c>
      <c r="H18" s="823"/>
      <c r="I18" s="126" t="s">
        <v>17</v>
      </c>
      <c r="J18" s="126"/>
      <c r="K18" s="127"/>
    </row>
    <row r="19" spans="1:11" ht="20.100000000000001" customHeight="1">
      <c r="A19" s="125"/>
      <c r="B19" s="102"/>
      <c r="C19" s="102"/>
      <c r="D19" s="102"/>
      <c r="E19" s="102"/>
      <c r="F19" s="102"/>
      <c r="G19" s="102"/>
      <c r="H19" s="102"/>
      <c r="I19" s="102"/>
      <c r="J19" s="125"/>
    </row>
    <row r="20" spans="1:11" ht="20.100000000000001" customHeight="1">
      <c r="A20" s="108"/>
      <c r="D20" s="802" t="s">
        <v>241</v>
      </c>
      <c r="E20" s="803"/>
      <c r="F20" s="803"/>
      <c r="G20" s="804"/>
      <c r="J20" s="108"/>
    </row>
    <row r="21" spans="1:11" ht="20.100000000000001" customHeight="1">
      <c r="A21" s="108"/>
      <c r="D21" s="806" t="s">
        <v>242</v>
      </c>
      <c r="E21" s="807"/>
      <c r="F21" s="807"/>
      <c r="G21" s="808"/>
      <c r="J21" s="108"/>
    </row>
    <row r="22" spans="1:11" ht="20.100000000000001" customHeight="1">
      <c r="A22" s="108"/>
      <c r="D22" s="809" t="s">
        <v>243</v>
      </c>
      <c r="E22" s="810"/>
      <c r="F22" s="810"/>
      <c r="G22" s="811"/>
      <c r="J22" s="108"/>
    </row>
    <row r="23" spans="1:11" ht="20.100000000000001" customHeight="1">
      <c r="A23" s="108"/>
      <c r="B23" s="108"/>
      <c r="C23" s="108"/>
      <c r="D23" s="108"/>
      <c r="E23" s="108"/>
      <c r="F23" s="108"/>
      <c r="G23" s="108"/>
      <c r="H23" s="108"/>
      <c r="I23" s="108"/>
      <c r="J23" s="108"/>
    </row>
    <row r="24" spans="1:11" ht="20.100000000000001" customHeight="1">
      <c r="B24" s="821" t="s">
        <v>247</v>
      </c>
      <c r="C24" s="821"/>
      <c r="D24" s="821"/>
      <c r="E24" s="821"/>
      <c r="F24" s="821"/>
      <c r="G24" s="821"/>
      <c r="H24" s="821"/>
      <c r="I24" s="821"/>
      <c r="J24" s="4"/>
    </row>
    <row r="25" spans="1:11" ht="20.100000000000001" customHeight="1">
      <c r="B25" s="805" t="s">
        <v>263</v>
      </c>
      <c r="C25" s="805"/>
      <c r="D25" s="805"/>
      <c r="E25" s="805"/>
      <c r="F25" s="805"/>
      <c r="G25" s="805"/>
      <c r="H25" s="805"/>
      <c r="I25" s="805"/>
      <c r="J25" s="4"/>
    </row>
    <row r="26" spans="1:11" ht="20.100000000000001" customHeight="1">
      <c r="A26" s="108"/>
      <c r="B26" s="128"/>
      <c r="C26" s="124"/>
      <c r="D26" s="124"/>
      <c r="E26" s="124"/>
      <c r="F26" s="124"/>
      <c r="G26" s="124"/>
      <c r="H26" s="124"/>
      <c r="I26" s="129"/>
      <c r="J26" s="108"/>
    </row>
    <row r="27" spans="1:11" ht="20.100000000000001" customHeight="1">
      <c r="A27" s="108"/>
      <c r="B27" s="130"/>
      <c r="C27" s="108"/>
      <c r="D27" s="108"/>
      <c r="E27" s="108"/>
      <c r="F27" s="108"/>
      <c r="G27" s="108"/>
      <c r="H27" s="108"/>
      <c r="I27" s="131"/>
      <c r="J27" s="108"/>
    </row>
    <row r="28" spans="1:11" ht="20.100000000000001" customHeight="1">
      <c r="A28" s="108"/>
      <c r="B28" s="130"/>
      <c r="C28" s="108"/>
      <c r="D28" s="108"/>
      <c r="E28" s="108"/>
      <c r="F28" s="108"/>
      <c r="G28" s="108"/>
      <c r="H28" s="108"/>
      <c r="I28" s="131"/>
      <c r="J28" s="108"/>
    </row>
    <row r="29" spans="1:11" ht="20.100000000000001" customHeight="1">
      <c r="A29" s="108"/>
      <c r="B29" s="130"/>
      <c r="C29" s="108"/>
      <c r="D29" s="108"/>
      <c r="E29" s="108"/>
      <c r="F29" s="108"/>
      <c r="G29" s="108"/>
      <c r="H29" s="108"/>
      <c r="I29" s="131"/>
      <c r="J29" s="108"/>
    </row>
    <row r="30" spans="1:11" ht="20.100000000000001" customHeight="1">
      <c r="A30" s="108"/>
      <c r="B30" s="130"/>
      <c r="C30" s="108"/>
      <c r="D30" s="108"/>
      <c r="E30" s="108"/>
      <c r="F30" s="108"/>
      <c r="G30" s="108"/>
      <c r="H30" s="108"/>
      <c r="I30" s="131"/>
      <c r="J30" s="108"/>
    </row>
    <row r="31" spans="1:11" ht="20.100000000000001" customHeight="1">
      <c r="A31" s="108"/>
      <c r="B31" s="130"/>
      <c r="C31" s="108"/>
      <c r="D31" s="108"/>
      <c r="E31" s="108"/>
      <c r="F31" s="108"/>
      <c r="G31" s="108"/>
      <c r="H31" s="108"/>
      <c r="I31" s="131"/>
      <c r="J31" s="108"/>
    </row>
    <row r="32" spans="1:11" ht="20.100000000000001" customHeight="1">
      <c r="A32" s="108"/>
      <c r="B32" s="130"/>
      <c r="C32" s="108"/>
      <c r="D32" s="108"/>
      <c r="E32" s="108"/>
      <c r="F32" s="108"/>
      <c r="G32" s="108"/>
      <c r="H32" s="108"/>
      <c r="I32" s="131"/>
      <c r="J32" s="108"/>
    </row>
    <row r="33" spans="1:10" ht="20.100000000000001" customHeight="1">
      <c r="A33" s="108"/>
      <c r="B33" s="130"/>
      <c r="C33" s="108"/>
      <c r="D33" s="108"/>
      <c r="E33" s="108"/>
      <c r="F33" s="108"/>
      <c r="G33" s="108"/>
      <c r="H33" s="108"/>
      <c r="I33" s="131"/>
      <c r="J33" s="108"/>
    </row>
    <row r="34" spans="1:10" ht="20.100000000000001" customHeight="1">
      <c r="A34" s="108"/>
      <c r="B34" s="130"/>
      <c r="C34" s="108"/>
      <c r="D34" s="108"/>
      <c r="E34" s="108"/>
      <c r="F34" s="108"/>
      <c r="G34" s="108"/>
      <c r="H34" s="108"/>
      <c r="I34" s="131"/>
      <c r="J34" s="108"/>
    </row>
    <row r="35" spans="1:10" ht="20.100000000000001" customHeight="1">
      <c r="A35" s="108"/>
      <c r="B35" s="130"/>
      <c r="C35" s="108"/>
      <c r="D35" s="108"/>
      <c r="E35" s="108"/>
      <c r="F35" s="108"/>
      <c r="G35" s="108"/>
      <c r="H35" s="108"/>
      <c r="I35" s="131"/>
      <c r="J35" s="108"/>
    </row>
    <row r="36" spans="1:10" ht="20.100000000000001" customHeight="1">
      <c r="A36" s="108"/>
      <c r="B36" s="130"/>
      <c r="C36" s="108"/>
      <c r="D36" s="108"/>
      <c r="E36" s="108"/>
      <c r="F36" s="108"/>
      <c r="G36" s="108"/>
      <c r="H36" s="108"/>
      <c r="I36" s="131"/>
      <c r="J36" s="108"/>
    </row>
    <row r="37" spans="1:10" ht="20.100000000000001" customHeight="1">
      <c r="A37" s="108"/>
      <c r="B37" s="130"/>
      <c r="C37" s="108"/>
      <c r="D37" s="108"/>
      <c r="E37" s="108"/>
      <c r="F37" s="108"/>
      <c r="G37" s="108"/>
      <c r="H37" s="108"/>
      <c r="I37" s="131"/>
      <c r="J37" s="108"/>
    </row>
    <row r="38" spans="1:10" ht="20.100000000000001" customHeight="1">
      <c r="A38" s="111"/>
      <c r="B38" s="132"/>
      <c r="C38" s="111"/>
      <c r="D38" s="111"/>
      <c r="E38" s="111"/>
      <c r="F38" s="111"/>
      <c r="G38" s="111"/>
      <c r="H38" s="111"/>
      <c r="I38" s="133"/>
      <c r="J38" s="111"/>
    </row>
    <row r="39" spans="1:10" ht="20.100000000000001" customHeight="1">
      <c r="A39" s="111"/>
      <c r="B39" s="132"/>
      <c r="C39" s="111"/>
      <c r="D39" s="111"/>
      <c r="E39" s="111"/>
      <c r="F39" s="111"/>
      <c r="G39" s="111"/>
      <c r="H39" s="111"/>
      <c r="I39" s="133"/>
      <c r="J39" s="111"/>
    </row>
    <row r="40" spans="1:10" ht="20.100000000000001" customHeight="1">
      <c r="A40" s="111"/>
      <c r="B40" s="132"/>
      <c r="C40" s="111"/>
      <c r="D40" s="111"/>
      <c r="E40" s="111"/>
      <c r="F40" s="111"/>
      <c r="G40" s="111"/>
      <c r="H40" s="111"/>
      <c r="I40" s="133"/>
      <c r="J40" s="111"/>
    </row>
    <row r="41" spans="1:10" ht="20.100000000000001" customHeight="1">
      <c r="A41" s="111"/>
      <c r="B41" s="132"/>
      <c r="C41" s="111"/>
      <c r="D41" s="111"/>
      <c r="E41" s="111"/>
      <c r="F41" s="111"/>
      <c r="G41" s="111"/>
      <c r="H41" s="111"/>
      <c r="I41" s="133"/>
      <c r="J41" s="111"/>
    </row>
    <row r="42" spans="1:10" ht="20.100000000000001" customHeight="1">
      <c r="A42" s="111"/>
      <c r="B42" s="132"/>
      <c r="C42" s="111"/>
      <c r="D42" s="111"/>
      <c r="E42" s="111"/>
      <c r="F42" s="111"/>
      <c r="G42" s="111"/>
      <c r="H42" s="111"/>
      <c r="I42" s="133"/>
      <c r="J42" s="111"/>
    </row>
    <row r="43" spans="1:10" ht="20.100000000000001" customHeight="1">
      <c r="A43" s="111"/>
      <c r="B43" s="132"/>
      <c r="C43" s="111"/>
      <c r="D43" s="111"/>
      <c r="E43" s="111"/>
      <c r="F43" s="111"/>
      <c r="G43" s="111"/>
      <c r="H43" s="111"/>
      <c r="I43" s="133"/>
      <c r="J43" s="111"/>
    </row>
    <row r="44" spans="1:10" ht="20.100000000000001" customHeight="1">
      <c r="A44" s="111"/>
      <c r="B44" s="132"/>
      <c r="C44" s="111"/>
      <c r="D44" s="111"/>
      <c r="E44" s="111"/>
      <c r="F44" s="111"/>
      <c r="G44" s="111"/>
      <c r="H44" s="111"/>
      <c r="I44" s="133"/>
      <c r="J44" s="111"/>
    </row>
    <row r="45" spans="1:10" ht="20.100000000000001" customHeight="1">
      <c r="A45" s="111"/>
      <c r="B45" s="132"/>
      <c r="C45" s="111"/>
      <c r="D45" s="111"/>
      <c r="E45" s="111"/>
      <c r="F45" s="111"/>
      <c r="G45" s="111"/>
      <c r="H45" s="111"/>
      <c r="I45" s="133"/>
      <c r="J45" s="111"/>
    </row>
    <row r="46" spans="1:10" ht="20.100000000000001" customHeight="1">
      <c r="A46" s="111"/>
      <c r="B46" s="132"/>
      <c r="C46" s="111"/>
      <c r="D46" s="111"/>
      <c r="E46" s="111"/>
      <c r="F46" s="111"/>
      <c r="G46" s="111"/>
      <c r="H46" s="111"/>
      <c r="I46" s="133"/>
      <c r="J46" s="111"/>
    </row>
    <row r="47" spans="1:10" ht="20.100000000000001" customHeight="1">
      <c r="A47" s="111"/>
      <c r="B47" s="134"/>
      <c r="C47" s="135"/>
      <c r="D47" s="135"/>
      <c r="E47" s="135"/>
      <c r="F47" s="135"/>
      <c r="G47" s="135"/>
      <c r="H47" s="135"/>
      <c r="I47" s="136"/>
      <c r="J47" s="111"/>
    </row>
    <row r="48" spans="1:10" ht="27" customHeight="1">
      <c r="A48" s="571" t="s">
        <v>240</v>
      </c>
      <c r="B48" s="571"/>
      <c r="C48" s="571"/>
      <c r="D48" s="571"/>
      <c r="E48" s="571"/>
      <c r="F48" s="571"/>
      <c r="G48" s="571"/>
      <c r="H48" s="571"/>
      <c r="I48" s="571"/>
      <c r="J48" s="571"/>
    </row>
  </sheetData>
  <sheetProtection algorithmName="SHA-512" hashValue="t5/+9vKrPwm/3P3K24myr3sSWXeQAU5MZhxB+V7/i3jMB1rp4r0DPME/L8ojdXMa2jg7bHRRQGy6mU+2X9rm6w==" saltValue="1ob2Qi2wdCpZbsEPiuE+rg==" spinCount="100000" sheet="1" objects="1" scenarios="1"/>
  <mergeCells count="20">
    <mergeCell ref="A48:J48"/>
    <mergeCell ref="B13:I13"/>
    <mergeCell ref="C7:D8"/>
    <mergeCell ref="C9:D10"/>
    <mergeCell ref="B5:I6"/>
    <mergeCell ref="B14:I14"/>
    <mergeCell ref="B15:I15"/>
    <mergeCell ref="B16:I16"/>
    <mergeCell ref="B24:I24"/>
    <mergeCell ref="C18:D18"/>
    <mergeCell ref="G18:H18"/>
    <mergeCell ref="E7:H8"/>
    <mergeCell ref="E9:H10"/>
    <mergeCell ref="D20:G20"/>
    <mergeCell ref="B25:I25"/>
    <mergeCell ref="D21:G21"/>
    <mergeCell ref="D22:G22"/>
    <mergeCell ref="H1:I1"/>
    <mergeCell ref="B2:I3"/>
    <mergeCell ref="B4:I4"/>
  </mergeCells>
  <phoneticPr fontId="2"/>
  <printOptions horizontalCentered="1"/>
  <pageMargins left="0.59055118110236227" right="0.59055118110236227" top="0.39370078740157483" bottom="0.19685039370078741" header="0.31496062992125984" footer="0.19685039370078741"/>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B8" sqref="B7:B8"/>
    </sheetView>
  </sheetViews>
  <sheetFormatPr defaultColWidth="8.875" defaultRowHeight="13.5"/>
  <cols>
    <col min="2" max="2" width="35.875" customWidth="1"/>
    <col min="3" max="3" width="11.625" customWidth="1"/>
    <col min="4" max="4" width="15.5" customWidth="1"/>
    <col min="5" max="6" width="23.125" customWidth="1"/>
    <col min="7" max="7" width="72.375" customWidth="1"/>
  </cols>
  <sheetData>
    <row r="1" spans="1:7" ht="30" customHeight="1">
      <c r="A1" s="1" t="s">
        <v>102</v>
      </c>
      <c r="B1" s="1" t="s">
        <v>103</v>
      </c>
      <c r="C1" s="835" t="s">
        <v>104</v>
      </c>
      <c r="D1" s="835"/>
      <c r="E1" s="1" t="s">
        <v>105</v>
      </c>
      <c r="F1" s="1" t="s">
        <v>106</v>
      </c>
      <c r="G1" s="1" t="s">
        <v>107</v>
      </c>
    </row>
    <row r="2" spans="1:7" ht="48" customHeight="1">
      <c r="A2" s="229">
        <v>1</v>
      </c>
      <c r="B2" s="230" t="str">
        <f>IF('（A)入力シート'!F14="","",'（A)入力シート'!F14)</f>
        <v/>
      </c>
      <c r="C2" s="231" t="s">
        <v>291</v>
      </c>
      <c r="D2" s="232" t="str">
        <f>IF('（A)入力シート'!L65="","",'（A)入力シート'!L65)</f>
        <v/>
      </c>
      <c r="E2" s="229" t="str">
        <f>IF('（A)入力シート'!F25="","",'（A)入力シート'!F25)</f>
        <v/>
      </c>
      <c r="F2" s="229" t="str">
        <f>IF('（A)入力シート'!F26="","",'（A)入力シート'!F26)</f>
        <v/>
      </c>
      <c r="G2" s="233" t="str">
        <f>IF('（A)入力シート'!C67="","",'（A)入力シート'!C67)</f>
        <v/>
      </c>
    </row>
  </sheetData>
  <mergeCells count="1">
    <mergeCell ref="C1:D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（A)入力シート</vt:lpstr>
      <vt:lpstr>(C)参加申込書</vt:lpstr>
      <vt:lpstr>(D)アナウンス原稿</vt:lpstr>
      <vt:lpstr>(E)ステージ配置図</vt:lpstr>
      <vt:lpstr>(F)前売券申込書</vt:lpstr>
      <vt:lpstr>(G)出演順調整申請書</vt:lpstr>
      <vt:lpstr>(H)参加料払込確認</vt:lpstr>
      <vt:lpstr>事務局作業用①</vt:lpstr>
      <vt:lpstr>'(C)参加申込書'!Print_Area</vt:lpstr>
      <vt:lpstr>'(D)アナウンス原稿'!Print_Area</vt:lpstr>
      <vt:lpstr>'(E)ステージ配置図'!Print_Area</vt:lpstr>
      <vt:lpstr>'(F)前売券申込書'!Print_Area</vt:lpstr>
      <vt:lpstr>'(G)出演順調整申請書'!Print_Area</vt:lpstr>
      <vt:lpstr>'(H)参加料払込確認'!Print_Area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吹奏楽連盟 沖縄県</cp:lastModifiedBy>
  <cp:lastPrinted>2024-05-30T01:01:01Z</cp:lastPrinted>
  <dcterms:created xsi:type="dcterms:W3CDTF">2019-02-27T02:49:53Z</dcterms:created>
  <dcterms:modified xsi:type="dcterms:W3CDTF">2024-05-30T01:01:08Z</dcterms:modified>
</cp:coreProperties>
</file>