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8_{5DEB1BBB-E440-46F0-BFA4-A7C97E83BD5B}"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申込書（印刷）" sheetId="6" r:id="rId2"/>
    <sheet name="(D)アナウンス原稿（印刷）" sheetId="4" r:id="rId3"/>
    <sheet name="（E)ステージ配置図（入力・印刷）" sheetId="13" r:id="rId4"/>
    <sheet name="(F)チケット申込(印刷）" sheetId="8" r:id="rId5"/>
    <sheet name="(G)出演順調整申請書（印刷）" sheetId="9" r:id="rId6"/>
    <sheet name="（H)参加料払込確認" sheetId="16" r:id="rId7"/>
    <sheet name="事務局作業用①" sheetId="11" r:id="rId8"/>
  </sheets>
  <externalReferences>
    <externalReference r:id="rId9"/>
  </externalReferences>
  <definedNames>
    <definedName name="_xlnm.Print_Area" localSheetId="0">'（A)入力シート'!$A$1:$Y$104</definedName>
    <definedName name="_xlnm.Print_Area" localSheetId="1">'(C)申込書（印刷）'!$A$1:$L$42</definedName>
    <definedName name="_xlnm.Print_Area" localSheetId="2">'(D)アナウンス原稿（印刷）'!$A$1:$J$21</definedName>
    <definedName name="_xlnm.Print_Area" localSheetId="3">'（E)ステージ配置図（入力・印刷）'!$A$1:$T$42</definedName>
    <definedName name="_xlnm.Print_Area" localSheetId="4">'(F)チケット申込(印刷）'!$A$1:$I$36</definedName>
    <definedName name="_xlnm.Print_Area" localSheetId="5">'(G)出演順調整申請書（印刷）'!$A$1:$K$44</definedName>
    <definedName name="_xlnm.Print_Area" localSheetId="6">'（H)参加料払込確認'!$A$1:$H$45</definedName>
    <definedName name="イケマ_カズコ">'（A)入力シート'!$F$21</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4" l="1"/>
  <c r="A30" i="6" l="1"/>
  <c r="A31" i="6"/>
  <c r="A32" i="6"/>
  <c r="A33" i="6"/>
  <c r="D32" i="6"/>
  <c r="D33" i="6"/>
  <c r="D30" i="6"/>
  <c r="D31" i="6"/>
  <c r="D29" i="6"/>
  <c r="C30" i="6"/>
  <c r="C31" i="6"/>
  <c r="C32" i="6"/>
  <c r="C33" i="6"/>
  <c r="A29" i="6"/>
  <c r="C29" i="6"/>
  <c r="B4" i="13"/>
  <c r="B3" i="13"/>
  <c r="N8" i="13"/>
  <c r="F21" i="1"/>
  <c r="J4" i="6" l="1"/>
  <c r="C5" i="6"/>
  <c r="H35" i="9"/>
  <c r="H34" i="9"/>
  <c r="I9" i="9"/>
  <c r="I8" i="9"/>
  <c r="I7" i="9"/>
  <c r="J3" i="9"/>
  <c r="J7" i="1"/>
  <c r="C37" i="6"/>
  <c r="F11" i="1"/>
  <c r="K24" i="6" l="1"/>
  <c r="K23" i="6"/>
  <c r="K67" i="1"/>
  <c r="H25" i="6" s="1"/>
  <c r="I67" i="1"/>
  <c r="F25" i="6" s="1"/>
  <c r="D6" i="16" l="1"/>
  <c r="D5" i="16"/>
  <c r="Q33" i="13" l="1"/>
  <c r="E8" i="13"/>
  <c r="C7" i="8" l="1"/>
  <c r="K33" i="13" l="1"/>
  <c r="E33" i="13"/>
  <c r="C7" i="6"/>
  <c r="B2" i="11" l="1"/>
  <c r="G2" i="11"/>
  <c r="F2" i="11"/>
  <c r="E2" i="11"/>
  <c r="D2" i="11"/>
  <c r="D21" i="6"/>
  <c r="C11" i="4"/>
  <c r="C10" i="4"/>
  <c r="J30" i="6"/>
  <c r="J31" i="6"/>
  <c r="J32" i="6"/>
  <c r="J33" i="6"/>
  <c r="J29" i="6"/>
  <c r="I30" i="6"/>
  <c r="I31" i="6"/>
  <c r="I32" i="6"/>
  <c r="I33" i="6"/>
  <c r="I29" i="6"/>
  <c r="G30" i="6"/>
  <c r="G31" i="6"/>
  <c r="G32" i="6"/>
  <c r="G33" i="6"/>
  <c r="G29" i="6"/>
  <c r="C8" i="6"/>
  <c r="C110" i="1" l="1"/>
  <c r="F110" i="1" s="1"/>
  <c r="C12" i="6" l="1"/>
  <c r="D34" i="9" l="1"/>
  <c r="F35" i="9"/>
  <c r="F34" i="9"/>
  <c r="D35" i="9"/>
  <c r="B24" i="9"/>
  <c r="G19" i="9"/>
  <c r="C33" i="8"/>
  <c r="F34" i="8"/>
  <c r="F9" i="8"/>
  <c r="D15" i="4"/>
  <c r="D13" i="4"/>
  <c r="C8" i="4"/>
  <c r="H40" i="6"/>
  <c r="H38" i="6"/>
  <c r="C22" i="6"/>
  <c r="J20" i="6"/>
  <c r="J21" i="6"/>
  <c r="D20" i="6"/>
  <c r="D14" i="6"/>
  <c r="J16" i="6"/>
  <c r="J17" i="6"/>
  <c r="J18" i="6"/>
  <c r="J19" i="6"/>
  <c r="J15" i="6"/>
  <c r="D16" i="6"/>
  <c r="D17" i="6"/>
  <c r="D18" i="6"/>
  <c r="D19" i="6"/>
  <c r="D15" i="6"/>
  <c r="J14" i="6"/>
  <c r="D13" i="6"/>
  <c r="H12" i="6"/>
  <c r="I10" i="6"/>
  <c r="I9" i="6"/>
  <c r="C10" i="6"/>
  <c r="D9" i="6"/>
  <c r="A3" i="8" l="1"/>
  <c r="A2" i="8"/>
  <c r="J38" i="1"/>
  <c r="H30" i="1"/>
  <c r="F13" i="1"/>
  <c r="D12" i="4" l="1"/>
  <c r="D14" i="4"/>
  <c r="C11" i="6"/>
  <c r="C9" i="4"/>
  <c r="C6" i="6"/>
</calcChain>
</file>

<file path=xl/sharedStrings.xml><?xml version="1.0" encoding="utf-8"?>
<sst xmlns="http://schemas.openxmlformats.org/spreadsheetml/2006/main" count="391" uniqueCount="309">
  <si>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</si>
  <si>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</si>
  <si>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</si>
  <si>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</si>
  <si>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</si>
  <si>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</si>
  <si>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</si>
  <si>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</si>
  <si>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</si>
  <si>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</si>
  <si>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</si>
  <si>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</si>
  <si>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</si>
  <si>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</si>
  <si>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</si>
  <si>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</si>
  <si>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</si>
  <si>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</si>
  <si>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</si>
  <si>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</si>
  <si>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</si>
  <si>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</si>
  <si>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</si>
  <si>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</si>
  <si>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</si>
  <si>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</si>
  <si>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</si>
  <si>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</si>
  <si>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</si>
  <si>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</si>
  <si>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</si>
  <si>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</si>
  <si>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</si>
  <si>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</si>
  <si>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</si>
  <si>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</si>
  <si>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</si>
  <si>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</si>
  <si>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</si>
  <si>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</si>
  <si>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</si>
  <si>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</si>
  <si>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</si>
  <si>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</si>
  <si>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</si>
  <si>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</si>
  <si>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</si>
  <si>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</si>
  <si>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</si>
  <si>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</si>
  <si>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</si>
  <si>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</si>
  <si>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</si>
  <si>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</si>
  <si>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</si>
  <si>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</si>
  <si>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</si>
  <si>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</si>
  <si>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</si>
  <si>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</si>
  <si>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</si>
  <si>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</si>
  <si>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</si>
  <si>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</si>
  <si>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</si>
  <si>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</si>
  <si>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</si>
  <si>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</si>
  <si>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</si>
  <si>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</si>
  <si>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</si>
  <si>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</si>
  <si>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</si>
  <si>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</si>
  <si>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</si>
  <si>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</si>
  <si>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</si>
  <si>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⑦</t>
    <phoneticPr fontId="2" type="Hiragana"/>
  </si>
  <si>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</si>
  <si>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</si>
  <si>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</si>
  <si>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</si>
  <si>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</si>
  <si>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</si>
  <si>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</si>
  <si>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</si>
  <si>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</si>
  <si>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</si>
  <si>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</si>
  <si>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</si>
  <si>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枚</t>
    <rPh sb="0" eb="1">
      <t>マイ</t>
    </rPh>
    <phoneticPr fontId="15"/>
  </si>
  <si>
    <t>沖縄県吹奏楽連盟</t>
    <rPh sb="0" eb="3">
      <t>オキナワケン</t>
    </rPh>
    <rPh sb="3" eb="6">
      <t>スイソウガク</t>
    </rPh>
    <rPh sb="6" eb="8">
      <t>レンメイ</t>
    </rPh>
    <phoneticPr fontId="15"/>
  </si>
  <si>
    <t>職印</t>
    <rPh sb="0" eb="2">
      <t>ショクイン</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</si>
  <si>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</si>
  <si>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</si>
  <si>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</si>
  <si>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</si>
  <si>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</si>
  <si>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</si>
  <si>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</si>
  <si>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</si>
  <si>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</si>
  <si>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</si>
  <si>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</si>
  <si>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</si>
  <si>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</si>
  <si>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</si>
  <si>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</si>
  <si>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</si>
  <si>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</si>
  <si>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</si>
  <si>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</si>
  <si>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</si>
  <si>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</si>
  <si>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</si>
  <si>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職印</t>
    <rPh sb="0" eb="1">
      <t>ショク</t>
    </rPh>
    <rPh sb="1" eb="2">
      <t>イン</t>
    </rPh>
    <phoneticPr fontId="15"/>
  </si>
  <si>
    <t>入力シートが完了したら・・・</t>
    <rPh sb="0" eb="2">
      <t>にゅうりょく</t>
    </rPh>
    <rPh sb="6" eb="8">
      <t>かんりょう</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</si>
  <si>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</si>
  <si>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</si>
  <si>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</si>
  <si>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</si>
  <si>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</si>
  <si>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</si>
  <si>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</si>
  <si>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</si>
  <si>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</si>
  <si>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</si>
  <si>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</si>
  <si>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</si>
  <si>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</si>
  <si>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</si>
  <si>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</si>
  <si>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</si>
  <si>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</si>
  <si>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</si>
  <si>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</si>
  <si>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</si>
  <si>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</si>
  <si>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</si>
  <si>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</si>
  <si>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</si>
  <si>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（F）</t>
    <phoneticPr fontId="2"/>
  </si>
  <si>
    <t>（G）</t>
    <phoneticPr fontId="2"/>
  </si>
  <si>
    <t>重奏</t>
    <rPh sb="0" eb="2">
      <t>じゅうそう</t>
    </rPh>
    <phoneticPr fontId="2" type="Hiragana"/>
  </si>
  <si>
    <t>⑧</t>
    <phoneticPr fontId="2"/>
  </si>
  <si>
    <t>演奏曲</t>
    <rPh sb="0" eb="2">
      <t>えんそう</t>
    </rPh>
    <rPh sb="2" eb="3">
      <t>きょく</t>
    </rPh>
    <phoneticPr fontId="2" type="Hiragana"/>
  </si>
  <si>
    <t>⑨</t>
    <phoneticPr fontId="2" type="Hiragana"/>
  </si>
  <si>
    <t>楽器</t>
    <rPh sb="0" eb="2">
      <t>がっき</t>
    </rPh>
    <phoneticPr fontId="2" type="Hiragana"/>
  </si>
  <si>
    <t>パート</t>
    <phoneticPr fontId="2" type="Hiragana"/>
  </si>
  <si>
    <t>※小学生のみ</t>
    <rPh sb="1" eb="2">
      <t>しょう</t>
    </rPh>
    <rPh sb="2" eb="4">
      <t>がくせい</t>
    </rPh>
    <phoneticPr fontId="2" type="Hiragana"/>
  </si>
  <si>
    <t>重奏</t>
    <rPh sb="0" eb="2">
      <t>ジュウソウ</t>
    </rPh>
    <phoneticPr fontId="2"/>
  </si>
  <si>
    <t>演奏曲</t>
    <rPh sb="0" eb="2">
      <t>エンソウ</t>
    </rPh>
    <rPh sb="2" eb="3">
      <t>キョク</t>
    </rPh>
    <phoneticPr fontId="2"/>
  </si>
  <si>
    <t>⑩</t>
    <phoneticPr fontId="2" type="Hiragana"/>
  </si>
  <si>
    <t>楽器名</t>
    <rPh sb="0" eb="2">
      <t>ガッキ</t>
    </rPh>
    <rPh sb="2" eb="3">
      <t>メイ</t>
    </rPh>
    <phoneticPr fontId="2"/>
  </si>
  <si>
    <t>パート</t>
    <phoneticPr fontId="2"/>
  </si>
  <si>
    <t>氏　名</t>
    <rPh sb="0" eb="1">
      <t>シ</t>
    </rPh>
    <rPh sb="2" eb="3">
      <t>メイ</t>
    </rPh>
    <phoneticPr fontId="2"/>
  </si>
  <si>
    <t>承諾欄</t>
    <rPh sb="0" eb="2">
      <t>ショウダク</t>
    </rPh>
    <rPh sb="2" eb="3">
      <t>ラン</t>
    </rPh>
    <phoneticPr fontId="2"/>
  </si>
  <si>
    <t>この申込書と演奏形態を確認　　　　　　　　　　　　　　　　　　　　　　　できるスコアを提出下さい。</t>
    <rPh sb="2" eb="5">
      <t>モウシコミショ</t>
    </rPh>
    <rPh sb="6" eb="8">
      <t>エンソウ</t>
    </rPh>
    <rPh sb="8" eb="10">
      <t>ケイタイ</t>
    </rPh>
    <rPh sb="11" eb="13">
      <t>カクニン</t>
    </rPh>
    <rPh sb="43" eb="45">
      <t>テイシュツ</t>
    </rPh>
    <rPh sb="45" eb="46">
      <t>クダ</t>
    </rPh>
    <phoneticPr fontId="2"/>
  </si>
  <si>
    <t>重奏</t>
    <rPh sb="0" eb="2">
      <t>じゅうそう</t>
    </rPh>
    <phoneticPr fontId="2" type="Hiragana"/>
  </si>
  <si>
    <t>ステージ配置図</t>
    <phoneticPr fontId="15"/>
  </si>
  <si>
    <t xml:space="preserve"> ＊正確に位置を記入してください。（打楽器使用団体は必ず記入し提出下さい。）</t>
    <phoneticPr fontId="2"/>
  </si>
  <si>
    <t>（客席側）</t>
    <phoneticPr fontId="2"/>
  </si>
  <si>
    <t>編　成</t>
    <rPh sb="0" eb="1">
      <t>ヘン</t>
    </rPh>
    <rPh sb="2" eb="3">
      <t>シゲル</t>
    </rPh>
    <phoneticPr fontId="2"/>
  </si>
  <si>
    <t>編　成</t>
    <rPh sb="0" eb="1">
      <t>へん</t>
    </rPh>
    <rPh sb="2" eb="3">
      <t>しげる</t>
    </rPh>
    <phoneticPr fontId="2" type="Hiragana"/>
  </si>
  <si>
    <t>編　成</t>
    <rPh sb="0" eb="1">
      <t>ヘン</t>
    </rPh>
    <rPh sb="2" eb="3">
      <t>シゲル</t>
    </rPh>
    <phoneticPr fontId="2"/>
  </si>
  <si>
    <t>※プログラム</t>
    <phoneticPr fontId="2"/>
  </si>
  <si>
    <t>１２月</t>
    <rPh sb="2" eb="3">
      <t>ガツ</t>
    </rPh>
    <phoneticPr fontId="2"/>
  </si>
  <si>
    <t>重奏</t>
    <rPh sb="0" eb="2">
      <t>ジュウソウ</t>
    </rPh>
    <phoneticPr fontId="2"/>
  </si>
  <si>
    <t>⑪</t>
    <phoneticPr fontId="2" type="Hiragana"/>
  </si>
  <si>
    <t>人</t>
    <rPh sb="0" eb="1">
      <t>にん</t>
    </rPh>
    <phoneticPr fontId="2" type="Hiragana"/>
  </si>
  <si>
    <t>◆演奏者の入力</t>
    <rPh sb="1" eb="4">
      <t>エンソウシャ</t>
    </rPh>
    <rPh sb="5" eb="7">
      <t>ニュウリョク</t>
    </rPh>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</si>
  <si>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</si>
  <si>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</si>
  <si>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※出演者名は、高音または１stパートから順番にご入力ください。</t>
    <rPh sb="1" eb="4">
      <t>しゅつえんしゃ</t>
    </rPh>
    <rPh sb="4" eb="5">
      <t>めい</t>
    </rPh>
    <rPh sb="7" eb="9">
      <t>こうおん</t>
    </rPh>
    <rPh sb="20" eb="22">
      <t>じゅんばん</t>
    </rPh>
    <rPh sb="24" eb="26">
      <t>にゅうりょく</t>
    </rPh>
    <phoneticPr fontId="2" type="Hiragana"/>
  </si>
  <si>
    <t>※同楽器に１st、２ｎｄ、３ｒｄなどパートのある場合は、パートをドロップダウンよりお選びください。</t>
    <rPh sb="1" eb="2">
      <t>どう</t>
    </rPh>
    <rPh sb="2" eb="4">
      <t>がっき</t>
    </rPh>
    <rPh sb="24" eb="26">
      <t>ばあい</t>
    </rPh>
    <rPh sb="42" eb="43">
      <t>えら</t>
    </rPh>
    <phoneticPr fontId="2" type="Hiragana"/>
  </si>
  <si>
    <t>演奏者の人数を入力して下さい。</t>
    <rPh sb="0" eb="2">
      <t>えんそう</t>
    </rPh>
    <phoneticPr fontId="2" type="Hiragana"/>
  </si>
  <si>
    <t>＊出演順は、代表者会議の抽選で決定します。但し、やむを得ない理由により出演順調整を希望する団体は、</t>
    <rPh sb="35" eb="37">
      <t>シュツエン</t>
    </rPh>
    <rPh sb="37" eb="38">
      <t>ジュン</t>
    </rPh>
    <phoneticPr fontId="2"/>
  </si>
  <si>
    <t xml:space="preserve">※打楽器アンサンブル（管打楽器アンサンブル）配置図を記入する際には,正確にお願いします。
</t>
    <rPh sb="11" eb="12">
      <t>カン</t>
    </rPh>
    <rPh sb="12" eb="15">
      <t>ダガッキ</t>
    </rPh>
    <rPh sb="34" eb="36">
      <t>セイカク</t>
    </rPh>
    <phoneticPr fontId="51"/>
  </si>
  <si>
    <t>椅　子　〇（　</t>
    <phoneticPr fontId="2"/>
  </si>
  <si>
    <t>）脚</t>
    <rPh sb="1" eb="2">
      <t>キャク</t>
    </rPh>
    <phoneticPr fontId="2"/>
  </si>
  <si>
    <t>）本</t>
    <rPh sb="1" eb="2">
      <t>ホン</t>
    </rPh>
    <phoneticPr fontId="2"/>
  </si>
  <si>
    <t>椅　子</t>
    <rPh sb="0" eb="1">
      <t>イ</t>
    </rPh>
    <rPh sb="2" eb="3">
      <t>コ</t>
    </rPh>
    <phoneticPr fontId="2"/>
  </si>
  <si>
    <t>ピアノ椅子</t>
    <rPh sb="3" eb="5">
      <t>イス</t>
    </rPh>
    <phoneticPr fontId="2"/>
  </si>
  <si>
    <t>譜面台</t>
    <rPh sb="0" eb="2">
      <t>フメン</t>
    </rPh>
    <rPh sb="2" eb="3">
      <t>ダイ</t>
    </rPh>
    <phoneticPr fontId="2"/>
  </si>
  <si>
    <t>脚</t>
    <rPh sb="0" eb="1">
      <t>キャク</t>
    </rPh>
    <phoneticPr fontId="2"/>
  </si>
  <si>
    <t>台</t>
    <rPh sb="0" eb="1">
      <t>ダイ</t>
    </rPh>
    <phoneticPr fontId="2"/>
  </si>
  <si>
    <t>ピアノ椅子●（</t>
    <phoneticPr fontId="2"/>
  </si>
  <si>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</si>
  <si>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t>譜面台　　  　（</t>
    <phoneticPr fontId="2"/>
  </si>
  <si>
    <t>に記入ください。</t>
    <phoneticPr fontId="2"/>
  </si>
  <si>
    <r>
      <t>※椅子、ピアノ椅子、譜面台の数を</t>
    </r>
    <r>
      <rPr>
        <b/>
        <sz val="11"/>
        <color rgb="FFFFFF00"/>
        <rFont val="ＭＳ Ｐゴシック"/>
        <family val="3"/>
        <charset val="128"/>
        <scheme val="minor"/>
      </rPr>
      <t>　　</t>
    </r>
    <rPh sb="1" eb="3">
      <t>イス</t>
    </rPh>
    <rPh sb="7" eb="9">
      <t>イス</t>
    </rPh>
    <rPh sb="10" eb="12">
      <t>フメン</t>
    </rPh>
    <rPh sb="12" eb="13">
      <t>ダイ</t>
    </rPh>
    <rPh sb="14" eb="15">
      <t>カズ</t>
    </rPh>
    <phoneticPr fontId="2"/>
  </si>
  <si>
    <t>　写真撮影・ＤＶＤ収録・販売されることを</t>
    <rPh sb="9" eb="11">
      <t>シュウロク</t>
    </rPh>
    <rPh sb="12" eb="14">
      <t>ハンバイ</t>
    </rPh>
    <phoneticPr fontId="2"/>
  </si>
  <si>
    <r>
      <t>＊外</t>
    </r>
    <r>
      <rPr>
        <sz val="13"/>
        <color rgb="FF000000"/>
        <rFont val="ＭＳ Ｐゴシック"/>
        <family val="3"/>
        <charset val="128"/>
      </rPr>
      <t>国の曲は、カタログやインターネット検索を利用して曲名･作曲者･編曲者の</t>
    </r>
    <phoneticPr fontId="2" type="Hiragana"/>
  </si>
  <si>
    <t>　 日本語読みを確実にご記入ください。</t>
    <phoneticPr fontId="2" type="Hiragana"/>
  </si>
  <si>
    <t>＊打楽器の移動に必要な人数は、最大５名まです。（最小限の人数で対応お願いします。）</t>
    <rPh sb="1" eb="4">
      <t>だがっき</t>
    </rPh>
    <rPh sb="5" eb="7">
      <t>いどう</t>
    </rPh>
    <rPh sb="8" eb="10">
      <t>ひつよう</t>
    </rPh>
    <rPh sb="11" eb="12">
      <t>にん</t>
    </rPh>
    <rPh sb="12" eb="13">
      <t>すう</t>
    </rPh>
    <rPh sb="15" eb="17">
      <t>さいだい</t>
    </rPh>
    <rPh sb="18" eb="19">
      <t>めい</t>
    </rPh>
    <rPh sb="24" eb="27">
      <t>さいしょうげん</t>
    </rPh>
    <rPh sb="28" eb="30">
      <t>にんずう</t>
    </rPh>
    <rPh sb="31" eb="33">
      <t>たいおう</t>
    </rPh>
    <rPh sb="34" eb="35">
      <t>ねが</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</si>
  <si>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</si>
  <si>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前売チケットチケット申し込み</t>
    <phoneticPr fontId="15"/>
  </si>
  <si>
    <t>※楽器名はドロップダウンよりお選びください。（ドロップダウンより選択できない場合は、手書きで記入ください）</t>
    <rPh sb="1" eb="3">
      <t>がっき</t>
    </rPh>
    <rPh sb="3" eb="4">
      <t>めい</t>
    </rPh>
    <rPh sb="15" eb="16">
      <t>えら</t>
    </rPh>
    <rPh sb="32" eb="34">
      <t>せんたく</t>
    </rPh>
    <rPh sb="38" eb="40">
      <t>ばあい</t>
    </rPh>
    <rPh sb="42" eb="44">
      <t>てが</t>
    </rPh>
    <rPh sb="46" eb="48">
      <t>きにゅう</t>
    </rPh>
    <phoneticPr fontId="2" type="Hiragana"/>
  </si>
  <si>
    <t>ステージ配置図は２部提出ください。</t>
    <rPh sb="4" eb="7">
      <t>ハイチズ</t>
    </rPh>
    <rPh sb="9" eb="10">
      <t>ブ</t>
    </rPh>
    <rPh sb="10" eb="12">
      <t>テイシュツ</t>
    </rPh>
    <phoneticPr fontId="2"/>
  </si>
  <si>
    <t>（Ｉ）</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</si>
  <si>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</si>
  <si>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</si>
  <si>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</si>
  <si>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【ＴＥＬ／ＦＡＸ　０９８－９３２－４２２２】</t>
    <phoneticPr fontId="2" type="Hiragana"/>
  </si>
  <si>
    <t>　　郵便振替口座</t>
    <phoneticPr fontId="2"/>
  </si>
  <si>
    <t>　　口座番号　　０１７６０－６－１５２１５８</t>
    <phoneticPr fontId="2"/>
  </si>
  <si>
    <t>　　加入者名　　沖縄県吹奏楽連盟</t>
    <phoneticPr fontId="2"/>
  </si>
  <si>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</si>
  <si>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・打楽器を含むアンサンブル　→　管打楽器△重奏</t>
    <phoneticPr fontId="2" type="Hiragana"/>
  </si>
  <si>
    <t>・打楽器を含まない木管楽器と金管楽器の混合アンサンブル　→　管楽△重奏</t>
    <rPh sb="9" eb="13">
      <t>もっかんがっき</t>
    </rPh>
    <rPh sb="14" eb="18">
      <t>きんかんがっき</t>
    </rPh>
    <phoneticPr fontId="2" type="Hiragana"/>
  </si>
  <si>
    <t>・同一楽器のアンサンブル　→　楽器名△重奏</t>
    <phoneticPr fontId="2" type="Hiragana"/>
  </si>
  <si>
    <t>１，５００円　×</t>
    <rPh sb="5" eb="6">
      <t>エン</t>
    </rPh>
    <phoneticPr fontId="2"/>
  </si>
  <si>
    <t>⑫</t>
    <phoneticPr fontId="2"/>
  </si>
  <si>
    <t>⑬</t>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</si>
  <si>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</si>
  <si>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</si>
  <si>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</si>
  <si>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</si>
  <si>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</si>
  <si>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②前売りチケット申込み　・　・　・　・　・　・　・　・　・　・　・　・　・　・　・　・　・　・　・　・</t>
    <rPh sb="1" eb="3">
      <t>マエウ</t>
    </rPh>
    <rPh sb="8" eb="10">
      <t>モウシコ</t>
    </rPh>
    <phoneticPr fontId="2"/>
  </si>
  <si>
    <t>＊前売りチケット申込みについて・・・２チーム出場団体は、１枚にまとめて申請（提出）ください。</t>
    <rPh sb="1" eb="3">
      <t>まえう</t>
    </rPh>
    <rPh sb="8" eb="10">
      <t>もうしこ</t>
    </rPh>
    <rPh sb="38" eb="40">
      <t>ていしゅつ</t>
    </rPh>
    <phoneticPr fontId="2" type="Hiragana"/>
  </si>
  <si>
    <t>④参加料は、郵送いたしました「郵便振替用紙」を使用し、郵便局から払い込みをお願います。【振替払込請求書兼受領証（領収書）コピーを提出）】</t>
    <phoneticPr fontId="2" type="Hiragana"/>
  </si>
  <si>
    <r>
      <t>①このデータを貴団体名で保存し、（B)プログラム原稿のデータと共に、Excel様式のまま提出。　</t>
    </r>
    <r>
      <rPr>
        <b/>
        <u/>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</si>
  <si>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②下記に、出演順調整（日付）を希望する理由をお書きください。</t>
    <rPh sb="1" eb="3">
      <t>かき</t>
    </rPh>
    <rPh sb="5" eb="7">
      <t>しゅつえん</t>
    </rPh>
    <rPh sb="7" eb="8">
      <t>じゅん</t>
    </rPh>
    <rPh sb="8" eb="10">
      <t>ちょうせい</t>
    </rPh>
    <rPh sb="11" eb="13">
      <t>ひづけ</t>
    </rPh>
    <rPh sb="15" eb="17">
      <t>きぼう</t>
    </rPh>
    <rPh sb="19" eb="21">
      <t>りゆう</t>
    </rPh>
    <rPh sb="23" eb="24">
      <t>か</t>
    </rPh>
    <phoneticPr fontId="2" type="Hiragana"/>
  </si>
  <si>
    <t>会長 　宮　里　　哲　　殿</t>
    <phoneticPr fontId="15"/>
  </si>
  <si>
    <t>参加料</t>
    <rPh sb="0" eb="3">
      <t>サンカリョウ</t>
    </rPh>
    <phoneticPr fontId="2"/>
  </si>
  <si>
    <t>参加料【1,500円×</t>
    <phoneticPr fontId="2"/>
  </si>
  <si>
    <t>名】＝</t>
    <rPh sb="0" eb="1">
      <t>メイ</t>
    </rPh>
    <phoneticPr fontId="2"/>
  </si>
  <si>
    <t>　　団体名（学校名）</t>
    <rPh sb="2" eb="4">
      <t>ダンタイ</t>
    </rPh>
    <rPh sb="4" eb="5">
      <t>メイ</t>
    </rPh>
    <rPh sb="6" eb="9">
      <t>ガッコウメイ</t>
    </rPh>
    <phoneticPr fontId="15"/>
  </si>
  <si>
    <t>　　学校長名（所属長）</t>
    <rPh sb="2" eb="5">
      <t>ガッコウチョウ</t>
    </rPh>
    <rPh sb="5" eb="6">
      <t>メイ</t>
    </rPh>
    <phoneticPr fontId="15"/>
  </si>
  <si>
    <t>　　責任者名（顧問）</t>
    <rPh sb="2" eb="5">
      <t>セキニンシャ</t>
    </rPh>
    <rPh sb="5" eb="6">
      <t>メイ</t>
    </rPh>
    <rPh sb="7" eb="9">
      <t>コモン</t>
    </rPh>
    <phoneticPr fontId="15"/>
  </si>
  <si>
    <t>　</t>
  </si>
  <si>
    <t xml:space="preserve">　 </t>
  </si>
  <si>
    <t>前売チケット（１，0００円）</t>
    <rPh sb="0" eb="2">
      <t>マエウリ</t>
    </rPh>
    <phoneticPr fontId="15"/>
  </si>
  <si>
    <t xml:space="preserve">＊中学校の２チーム出演団体は、同一日の出演となります。   </t>
    <rPh sb="15" eb="18">
      <t>どういつび</t>
    </rPh>
    <phoneticPr fontId="2" type="Hiragana"/>
  </si>
  <si>
    <t>出演順の調整申請</t>
  </si>
  <si>
    <t>　　（例：〇月〇日～〇月〇日まで　○○にて研修（出張）のため・・・等）</t>
    <rPh sb="6" eb="7">
      <t>がつ</t>
    </rPh>
    <rPh sb="8" eb="9">
      <t>ひ</t>
    </rPh>
    <phoneticPr fontId="2" type="Hiragana"/>
  </si>
  <si>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</si>
  <si>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　　（例：○月○日に○○検定を受験する生徒がいる。　○月○日に○○（行事名）に参加する。・・・等）</t>
    <rPh sb="6" eb="7">
      <t>ガツ</t>
    </rPh>
    <rPh sb="8" eb="9">
      <t>ヒ</t>
    </rPh>
    <rPh sb="12" eb="14">
      <t>ケンテイ</t>
    </rPh>
    <rPh sb="15" eb="17">
      <t>ジュケン</t>
    </rPh>
    <rPh sb="19" eb="21">
      <t>セイト</t>
    </rPh>
    <rPh sb="34" eb="36">
      <t>ギョウジ</t>
    </rPh>
    <rPh sb="36" eb="37">
      <t>メイ</t>
    </rPh>
    <rPh sb="39" eb="41">
      <t>サンカ</t>
    </rPh>
    <rPh sb="47" eb="48">
      <t>ナド</t>
    </rPh>
    <phoneticPr fontId="2"/>
  </si>
  <si>
    <t>＊時間の指定は出来ません。</t>
    <rPh sb="1" eb="3">
      <t>じかん</t>
    </rPh>
    <rPh sb="4" eb="6">
      <t>してい</t>
    </rPh>
    <rPh sb="7" eb="9">
      <t>でき</t>
    </rPh>
    <phoneticPr fontId="2" type="Hiragana"/>
  </si>
  <si>
    <t>※団体名は正式名称でアナウンスいします。</t>
    <rPh sb="5" eb="7">
      <t>セイシキ</t>
    </rPh>
    <rPh sb="7" eb="9">
      <t>メイショウ</t>
    </rPh>
    <phoneticPr fontId="15"/>
  </si>
  <si>
    <t>打楽器運搬補助員の人数を入力ください。</t>
    <phoneticPr fontId="2" type="Hiragana"/>
  </si>
  <si>
    <r>
      <t>＊打楽器使用団体は打楽器運搬補助員の人数を申請下さい。</t>
    </r>
    <r>
      <rPr>
        <sz val="11"/>
        <color theme="1"/>
        <rFont val="ＭＳ Ｐゴシック"/>
        <family val="3"/>
        <charset val="128"/>
        <scheme val="minor"/>
      </rPr>
      <t>（舞台裏での密集を防ぐため、最小人数でお願いします。）</t>
    </r>
    <rPh sb="4" eb="6">
      <t>しよう</t>
    </rPh>
    <rPh sb="18" eb="20">
      <t>にんずう</t>
    </rPh>
    <rPh sb="41" eb="43">
      <t>さいしょう</t>
    </rPh>
    <rPh sb="43" eb="45">
      <t>にんずう</t>
    </rPh>
    <rPh sb="47" eb="48">
      <t>ねが</t>
    </rPh>
    <phoneticPr fontId="2" type="Hiragana"/>
  </si>
  <si>
    <t>＊打楽器運搬補助員を申請団体のみ、補助員用のリボンをを配布致します。（当日の申請は受付出来ません）</t>
    <rPh sb="6" eb="9">
      <t>ほじょいん</t>
    </rPh>
    <rPh sb="17" eb="20">
      <t>ほじょいん</t>
    </rPh>
    <rPh sb="20" eb="21">
      <t>よう</t>
    </rPh>
    <rPh sb="35" eb="37">
      <t>とうじつ</t>
    </rPh>
    <rPh sb="38" eb="40">
      <t>しんせい</t>
    </rPh>
    <rPh sb="41" eb="43">
      <t>うけつけ</t>
    </rPh>
    <rPh sb="43" eb="45">
      <t>でき</t>
    </rPh>
    <phoneticPr fontId="2" type="Hiragana"/>
  </si>
  <si>
    <r>
      <t>＊大会当日、打楽器運搬補助員の氏名を提出頂きます。</t>
    </r>
    <r>
      <rPr>
        <sz val="11"/>
        <color theme="1"/>
        <rFont val="ＭＳ Ｐゴシック"/>
        <family val="3"/>
        <charset val="128"/>
        <scheme val="minor"/>
      </rPr>
      <t>（小学生の部で保護者のお手伝いの場合は、氏名・連絡先の提出）</t>
    </r>
    <rPh sb="1" eb="3">
      <t>たいかい</t>
    </rPh>
    <rPh sb="3" eb="5">
      <t>とうじつ</t>
    </rPh>
    <rPh sb="6" eb="9">
      <t>だがっき</t>
    </rPh>
    <rPh sb="9" eb="11">
      <t>うんぱん</t>
    </rPh>
    <rPh sb="11" eb="14">
      <t>ほじょいん</t>
    </rPh>
    <rPh sb="15" eb="17">
      <t>しめい</t>
    </rPh>
    <rPh sb="18" eb="20">
      <t>ていしゅつ</t>
    </rPh>
    <rPh sb="20" eb="21">
      <t>いただ</t>
    </rPh>
    <rPh sb="26" eb="29">
      <t>しょうがくせい</t>
    </rPh>
    <rPh sb="30" eb="31">
      <t>ぶ</t>
    </rPh>
    <rPh sb="32" eb="34">
      <t>ほご</t>
    </rPh>
    <rPh sb="34" eb="35">
      <t>しゃ</t>
    </rPh>
    <rPh sb="37" eb="39">
      <t>てつだ</t>
    </rPh>
    <rPh sb="41" eb="43">
      <t>ばあい</t>
    </rPh>
    <rPh sb="45" eb="47">
      <t>しめい</t>
    </rPh>
    <rPh sb="48" eb="51">
      <t>れんらくさき</t>
    </rPh>
    <rPh sb="52" eb="54">
      <t>ていしゅつ</t>
    </rPh>
    <phoneticPr fontId="2" type="Hiragana"/>
  </si>
  <si>
    <t>●顧問の先生や一般団体の出演者で、仕事都合や私用は具体的な理由をご記入願います。</t>
    <rPh sb="4" eb="6">
      <t>せんせい</t>
    </rPh>
    <rPh sb="7" eb="11">
      <t>いっぱんだんたい</t>
    </rPh>
    <rPh sb="12" eb="15">
      <t>しゅつえんしゃ</t>
    </rPh>
    <phoneticPr fontId="2" type="Hiragana"/>
  </si>
  <si>
    <r>
      <t xml:space="preserve">（E） </t>
    </r>
    <r>
      <rPr>
        <b/>
        <sz val="11"/>
        <color theme="1"/>
        <rFont val="HG丸ｺﾞｼｯｸM-PRO"/>
        <family val="3"/>
        <charset val="128"/>
      </rPr>
      <t>＊コピーして２部提出</t>
    </r>
    <rPh sb="11" eb="12">
      <t>ブ</t>
    </rPh>
    <rPh sb="12" eb="14">
      <t>テイシュツ</t>
    </rPh>
    <phoneticPr fontId="2"/>
  </si>
  <si>
    <t>【参加料納入の変更】
　同封の郵便振替用紙を使用し、郵便局から参加料を払い込み願います。
「払込票兼領収書」のコピーを貼り付けて提出ください。</t>
    <rPh sb="65" eb="67">
      <t>テイシュツ</t>
    </rPh>
    <phoneticPr fontId="2"/>
  </si>
  <si>
    <t>　　　　　　　　　　　　  ・・・２チーム分の合計金額を振込くだい。</t>
    <phoneticPr fontId="2"/>
  </si>
  <si>
    <t>　（例：○月○日に○○検定を受験する生徒がいる。○月○日に○○（行事名）に参加する。・・・等）</t>
    <rPh sb="5" eb="6">
      <t>ガツ</t>
    </rPh>
    <rPh sb="7" eb="8">
      <t>ヒ</t>
    </rPh>
    <rPh sb="11" eb="13">
      <t>ケンテイ</t>
    </rPh>
    <rPh sb="14" eb="16">
      <t>ジュケン</t>
    </rPh>
    <rPh sb="18" eb="20">
      <t>セイト</t>
    </rPh>
    <rPh sb="32" eb="34">
      <t>ギョウジ</t>
    </rPh>
    <rPh sb="34" eb="35">
      <t>メイ</t>
    </rPh>
    <rPh sb="37" eb="39">
      <t>サンカ</t>
    </rPh>
    <rPh sb="45" eb="46">
      <t>ナド</t>
    </rPh>
    <phoneticPr fontId="2"/>
  </si>
  <si>
    <r>
      <t>◆打楽器運搬補助員の人数申請</t>
    </r>
    <r>
      <rPr>
        <b/>
        <sz val="14"/>
        <color theme="1"/>
        <rFont val="ＭＳ Ｐゴシック"/>
        <family val="3"/>
        <charset val="128"/>
        <scheme val="minor"/>
      </rPr>
      <t>（</t>
    </r>
    <r>
      <rPr>
        <b/>
        <u/>
        <sz val="14"/>
        <color theme="1"/>
        <rFont val="ＭＳ Ｐゴシック"/>
        <family val="3"/>
        <charset val="128"/>
        <scheme val="minor"/>
      </rPr>
      <t>打楽器使用団体のみ</t>
    </r>
    <r>
      <rPr>
        <b/>
        <sz val="14"/>
        <color theme="1"/>
        <rFont val="ＭＳ Ｐゴシック"/>
        <family val="3"/>
        <charset val="128"/>
        <scheme val="minor"/>
      </rPr>
      <t>）</t>
    </r>
    <rPh sb="1" eb="4">
      <t>だがっき</t>
    </rPh>
    <rPh sb="4" eb="6">
      <t>うんぱん</t>
    </rPh>
    <rPh sb="6" eb="9">
      <t>ほじょいん</t>
    </rPh>
    <rPh sb="10" eb="12">
      <t>にんずう</t>
    </rPh>
    <rPh sb="12" eb="14">
      <t>しんせい</t>
    </rPh>
    <rPh sb="15" eb="18">
      <t>だがっき</t>
    </rPh>
    <rPh sb="18" eb="20">
      <t>しよう</t>
    </rPh>
    <rPh sb="20" eb="22">
      <t>だんたい</t>
    </rPh>
    <phoneticPr fontId="2" type="Hiragana"/>
  </si>
  <si>
    <t>氏　名</t>
    <rPh sb="0" eb="1">
      <t>し</t>
    </rPh>
    <rPh sb="2" eb="3">
      <t>めい</t>
    </rPh>
    <phoneticPr fontId="2" type="Hiragana"/>
  </si>
  <si>
    <t>※姓と名の間は１文字スペースをいれてください。</t>
    <phoneticPr fontId="2" type="Hiragana"/>
  </si>
  <si>
    <t>（例）　沖縄　花子</t>
    <phoneticPr fontId="2" type="Hiragana"/>
  </si>
  <si>
    <t>③離島団体は、往復航空機の日付及び出発時間を記入ください。</t>
    <phoneticPr fontId="2" type="Hiragana"/>
  </si>
  <si>
    <t>◆前売券申込についてお願い</t>
    <rPh sb="3" eb="4">
      <t xml:space="preserve">ケン </t>
    </rPh>
    <phoneticPr fontId="2"/>
  </si>
  <si>
    <t>　＊〈代表者会議〉時に申し込み下さい。後日の郵送等はいたしません。</t>
    <phoneticPr fontId="2"/>
  </si>
  <si>
    <t>　＊保護者、関係者へ購入枚数の確認をしてから申込みをお願いします。</t>
    <rPh sb="22" eb="24">
      <t>モウシコ</t>
    </rPh>
    <rPh sb="27" eb="28">
      <t>ネガ</t>
    </rPh>
    <phoneticPr fontId="2"/>
  </si>
  <si>
    <t>◆当日券の販売について</t>
    <phoneticPr fontId="2"/>
  </si>
  <si>
    <t>　＊販売を予定しています。</t>
    <phoneticPr fontId="2"/>
  </si>
  <si>
    <t>◆その他</t>
    <phoneticPr fontId="2"/>
  </si>
  <si>
    <t>◆２チーム出場団体は、１枚にまとめて申請（代表者会議提出）をお願いします。</t>
    <phoneticPr fontId="2"/>
  </si>
  <si>
    <t>　＊離島出演団体は、郵送にて対応致します。</t>
    <phoneticPr fontId="2"/>
  </si>
  <si>
    <t>会場：うるま市民芸術劇場　響ホール</t>
    <rPh sb="0" eb="2">
      <t>カイジョウ</t>
    </rPh>
    <rPh sb="6" eb="8">
      <t>シミン</t>
    </rPh>
    <rPh sb="8" eb="10">
      <t>ゲイジュツ</t>
    </rPh>
    <rPh sb="10" eb="12">
      <t>ゲキジョウ</t>
    </rPh>
    <rPh sb="13" eb="14">
      <t>ヒビキ</t>
    </rPh>
    <phoneticPr fontId="2"/>
  </si>
  <si>
    <t xml:space="preserve">※打楽器運搬補助員は最大５名です。
</t>
    <rPh sb="4" eb="6">
      <t>ウンパン</t>
    </rPh>
    <phoneticPr fontId="2"/>
  </si>
  <si>
    <t xml:space="preserve">
※打楽器運搬補助員は、団体受付にてリボンを配布致します。
</t>
    <rPh sb="5" eb="7">
      <t>ウンパン</t>
    </rPh>
    <rPh sb="12" eb="16">
      <t>ダンタイウケツケ</t>
    </rPh>
    <phoneticPr fontId="2"/>
  </si>
  <si>
    <t>　　　１．参加料支払方法　　＊団体名（学校名）でのお振込みをお願いします。</t>
    <rPh sb="5" eb="8">
      <t>さんかりょう</t>
    </rPh>
    <rPh sb="8" eb="10">
      <t>しはらい</t>
    </rPh>
    <rPh sb="10" eb="12">
      <t>ほうほう</t>
    </rPh>
    <phoneticPr fontId="2" type="Hiragana"/>
  </si>
  <si>
    <t>　参加料  ＝ １，5００円 ×（演奏人数）</t>
    <phoneticPr fontId="2"/>
  </si>
  <si>
    <t>●時間指定できません。</t>
    <rPh sb="1" eb="3">
      <t>じかん</t>
    </rPh>
    <rPh sb="3" eb="5">
      <t>してい</t>
    </rPh>
    <phoneticPr fontId="2" type="Hiragana"/>
  </si>
  <si>
    <t>＊前売券の返券は可能です。（大量の返券が無いよう、ご協力をお願いします。）</t>
    <phoneticPr fontId="2" type="Hiragana"/>
  </si>
  <si>
    <t>＊出演者が、他の団体を聴く場合は、チケットが必要です。</t>
    <phoneticPr fontId="2" type="Hiragana"/>
  </si>
  <si>
    <t>＊宿泊を伴う離島団体には、出演人数分の「離島団体チケット」を配布いたします。</t>
    <phoneticPr fontId="2"/>
  </si>
  <si>
    <t>＊再入場可（外出証を配布いたします。）</t>
    <phoneticPr fontId="2" type="Hiragana"/>
  </si>
  <si>
    <t>＊当日券の販売予定</t>
    <rPh sb="7" eb="9">
      <t>よてい</t>
    </rPh>
    <phoneticPr fontId="2" type="Hiragana"/>
  </si>
  <si>
    <r>
      <t>※組曲・楽章・メドレーは、必ず記載ください。</t>
    </r>
    <r>
      <rPr>
        <b/>
        <sz val="11"/>
        <color rgb="FFFF0000"/>
        <rFont val="ＭＳ Ｐゴシック"/>
        <family val="3"/>
        <charset val="128"/>
        <scheme val="minor"/>
      </rPr>
      <t>（著作権申請に必要となります。）</t>
    </r>
    <rPh sb="1" eb="3">
      <t>くみきょく</t>
    </rPh>
    <rPh sb="4" eb="6">
      <t>がくしょう</t>
    </rPh>
    <rPh sb="13" eb="14">
      <t>かなら</t>
    </rPh>
    <rPh sb="15" eb="17">
      <t>きさい</t>
    </rPh>
    <rPh sb="23" eb="26">
      <t>ちょさくけん</t>
    </rPh>
    <rPh sb="26" eb="28">
      <t>しんせい</t>
    </rPh>
    <rPh sb="29" eb="31">
      <t>ひつよう</t>
    </rPh>
    <phoneticPr fontId="2" type="Hiragana"/>
  </si>
  <si>
    <t>第４９回沖縄県アンサンブルコンテスト参加申し込み入力シート</t>
    <rPh sb="0" eb="1">
      <t>ダイ</t>
    </rPh>
    <rPh sb="3" eb="4">
      <t>カイ</t>
    </rPh>
    <rPh sb="20" eb="21">
      <t>モウ</t>
    </rPh>
    <rPh sb="22" eb="23">
      <t>コ</t>
    </rPh>
    <phoneticPr fontId="2"/>
  </si>
  <si>
    <t>令和6年</t>
    <rPh sb="0" eb="2">
      <t>れいわ</t>
    </rPh>
    <rPh sb="3" eb="4">
      <t>ねん</t>
    </rPh>
    <phoneticPr fontId="2" type="Hiragana"/>
  </si>
  <si>
    <t>※混合△重奏はありませんのでご注意ください。　　　　※編成名は訂正させていただく場合がございます。</t>
    <rPh sb="1" eb="3">
      <t>こんごう</t>
    </rPh>
    <rPh sb="4" eb="6">
      <t>じゅうそう</t>
    </rPh>
    <rPh sb="15" eb="17">
      <t>ちゅうい</t>
    </rPh>
    <phoneticPr fontId="2" type="Hiragana"/>
  </si>
  <si>
    <t>※学年の入力は、必要ありません。</t>
    <phoneticPr fontId="2" type="Hiragana"/>
  </si>
  <si>
    <t>＊第４９回沖縄県アンサンブルコンテストにおける当団体の演奏について、吹奏楽連盟指定の各社による録音</t>
    <rPh sb="1" eb="2">
      <t>ダイ</t>
    </rPh>
    <rPh sb="4" eb="5">
      <t>カイ</t>
    </rPh>
    <rPh sb="5" eb="8">
      <t>オキナワケン</t>
    </rPh>
    <rPh sb="23" eb="24">
      <t>トウ</t>
    </rPh>
    <rPh sb="24" eb="26">
      <t>ダンタイ</t>
    </rPh>
    <rPh sb="27" eb="29">
      <t>エンソウ</t>
    </rPh>
    <rPh sb="34" eb="37">
      <t>スイソウガク</t>
    </rPh>
    <rPh sb="37" eb="39">
      <t>レンメイ</t>
    </rPh>
    <rPh sb="39" eb="41">
      <t>シテイ</t>
    </rPh>
    <rPh sb="42" eb="44">
      <t>カクシャ</t>
    </rPh>
    <phoneticPr fontId="2"/>
  </si>
  <si>
    <t>＊第４９回沖縄県アンサンブルコンテストプログラムに出演者名が記載されることを</t>
    <rPh sb="25" eb="28">
      <t>シュツエンシャ</t>
    </rPh>
    <rPh sb="28" eb="29">
      <t>メイ</t>
    </rPh>
    <rPh sb="30" eb="32">
      <t>キサイ</t>
    </rPh>
    <phoneticPr fontId="2"/>
  </si>
  <si>
    <t>第４9回沖縄県アンサンブルコンテスト参加申込書</t>
    <phoneticPr fontId="15"/>
  </si>
  <si>
    <t>　　　（第50回九州アンサンブルコンテスト沖縄支部予選）</t>
    <rPh sb="23" eb="25">
      <t>シブ</t>
    </rPh>
    <phoneticPr fontId="15"/>
  </si>
  <si>
    <t>令和6年11月10日（日 ）提出</t>
    <rPh sb="0" eb="2">
      <t>レイワ</t>
    </rPh>
    <rPh sb="3" eb="4">
      <t>ネン</t>
    </rPh>
    <rPh sb="6" eb="7">
      <t>ガツ</t>
    </rPh>
    <rPh sb="9" eb="10">
      <t>ヒ</t>
    </rPh>
    <rPh sb="11" eb="12">
      <t>ヒ</t>
    </rPh>
    <rPh sb="14" eb="16">
      <t>テイシュツ</t>
    </rPh>
    <phoneticPr fontId="15"/>
  </si>
  <si>
    <t>　　 上記のとおり、第４９回沖縄県アンサンブルコンテスト参加申し込みをいたします。</t>
    <rPh sb="10" eb="11">
      <t>ダイ</t>
    </rPh>
    <rPh sb="13" eb="14">
      <t>カイ</t>
    </rPh>
    <rPh sb="14" eb="17">
      <t>オキナワケン</t>
    </rPh>
    <rPh sb="28" eb="30">
      <t>サンカ</t>
    </rPh>
    <rPh sb="30" eb="31">
      <t>モウ</t>
    </rPh>
    <rPh sb="32" eb="33">
      <t>コ</t>
    </rPh>
    <phoneticPr fontId="2"/>
  </si>
  <si>
    <t>令和6年</t>
    <rPh sb="0" eb="2">
      <t>レイワ</t>
    </rPh>
    <rPh sb="3" eb="4">
      <t>ネン</t>
    </rPh>
    <phoneticPr fontId="2"/>
  </si>
  <si>
    <t>第４9回沖縄県アンサンブルコンテスト</t>
    <phoneticPr fontId="15"/>
  </si>
  <si>
    <t>（第50回九州アンサンブルコンテスト沖縄支部予選）</t>
    <rPh sb="20" eb="22">
      <t>シブ</t>
    </rPh>
    <phoneticPr fontId="15"/>
  </si>
  <si>
    <t>期日：令和6年12月14日（土）高等学校の部</t>
    <rPh sb="0" eb="2">
      <t>キジツ</t>
    </rPh>
    <rPh sb="3" eb="5">
      <t>レイワ</t>
    </rPh>
    <rPh sb="6" eb="7">
      <t>ネン</t>
    </rPh>
    <rPh sb="9" eb="10">
      <t>ガツ</t>
    </rPh>
    <rPh sb="12" eb="13">
      <t>ヒ</t>
    </rPh>
    <rPh sb="14" eb="15">
      <t>ド</t>
    </rPh>
    <rPh sb="16" eb="20">
      <t>コウトウガッコウ</t>
    </rPh>
    <rPh sb="21" eb="22">
      <t>ブ</t>
    </rPh>
    <phoneticPr fontId="2"/>
  </si>
  <si>
    <t>　　　　　　　　　15日（日）小学生・大学・職場一般の部</t>
    <rPh sb="11" eb="12">
      <t>ヒ</t>
    </rPh>
    <rPh sb="13" eb="14">
      <t>ヒ</t>
    </rPh>
    <phoneticPr fontId="2"/>
  </si>
  <si>
    <t>　＊前売券の返券は可能です。</t>
    <phoneticPr fontId="2"/>
  </si>
  <si>
    <t>　＊出演者が、他の団体を鑑賞する場合は、入場券をご購入下さい。</t>
    <phoneticPr fontId="2"/>
  </si>
  <si>
    <t>　＊未就学児の客席及びロビーへの入場はできません。＊親子室の開放もいたしません。</t>
    <phoneticPr fontId="2"/>
  </si>
  <si>
    <t>　＊リボン入場可。指揮者（引率者）２名は、当日団体受付にてリボンをお渡しいたします。</t>
    <phoneticPr fontId="2"/>
  </si>
  <si>
    <t>　＊宿泊を伴う離島団体には、出演人数分の「離島団体チケット」を配布いたします。（当日団体受付）</t>
    <phoneticPr fontId="2"/>
  </si>
  <si>
    <t>　＊再入場可（外出証を配布いたします。）</t>
    <phoneticPr fontId="2"/>
  </si>
  <si>
    <t>第４9回沖縄県アンサンブルコンテストの出演順について、下記の通り申請いたします。</t>
    <rPh sb="0" eb="1">
      <t>ダイ</t>
    </rPh>
    <rPh sb="3" eb="4">
      <t>カイ</t>
    </rPh>
    <rPh sb="4" eb="7">
      <t>オキナワケン</t>
    </rPh>
    <phoneticPr fontId="15"/>
  </si>
  <si>
    <t>原本は代表者会議11月10日（日）提出</t>
    <rPh sb="0" eb="2">
      <t>ゲンポン</t>
    </rPh>
    <rPh sb="3" eb="6">
      <t>ダイヒョウシャ</t>
    </rPh>
    <rPh sb="6" eb="8">
      <t>カイギ</t>
    </rPh>
    <rPh sb="15" eb="16">
      <t>ヒ</t>
    </rPh>
    <phoneticPr fontId="2"/>
  </si>
  <si>
    <t>11/7（木）14時までにメールにて提出下さい。</t>
    <rPh sb="5" eb="6">
      <t>モク</t>
    </rPh>
    <rPh sb="9" eb="10">
      <t>ジ</t>
    </rPh>
    <rPh sb="18" eb="20">
      <t>テイシュツ</t>
    </rPh>
    <rPh sb="20" eb="21">
      <t>クダ</t>
    </rPh>
    <phoneticPr fontId="15"/>
  </si>
  <si>
    <t xml:space="preserve"> 第４9回沖縄県アンサンブルコンテスト参加料払込（振込）確認</t>
    <rPh sb="19" eb="21">
      <t>サンカ</t>
    </rPh>
    <rPh sb="21" eb="22">
      <t>リョウ</t>
    </rPh>
    <rPh sb="25" eb="27">
      <t>フリコミ</t>
    </rPh>
    <rPh sb="28" eb="30">
      <t>カクニン</t>
    </rPh>
    <phoneticPr fontId="2"/>
  </si>
  <si>
    <t>令和6年12月</t>
    <rPh sb="0" eb="2">
      <t>レイワ</t>
    </rPh>
    <rPh sb="3" eb="4">
      <t>ネン</t>
    </rPh>
    <rPh sb="6" eb="7">
      <t>ガツ</t>
    </rPh>
    <phoneticPr fontId="2"/>
  </si>
  <si>
    <t>令和6年11月10日（日 ）提出</t>
    <phoneticPr fontId="2"/>
  </si>
  <si>
    <t>　　　　　　　　　21日（土）中学生の部１日目　</t>
    <rPh sb="11" eb="12">
      <t>ヒ</t>
    </rPh>
    <rPh sb="13" eb="14">
      <t>ド</t>
    </rPh>
    <rPh sb="15" eb="18">
      <t>チュウガクセイ</t>
    </rPh>
    <rPh sb="19" eb="20">
      <t>ブ</t>
    </rPh>
    <rPh sb="21" eb="23">
      <t>ニチメ</t>
    </rPh>
    <phoneticPr fontId="2"/>
  </si>
  <si>
    <t>　　　　　　　　　22日（日） 中学生の部２日目</t>
    <rPh sb="11" eb="12">
      <t>ヒ</t>
    </rPh>
    <rPh sb="13" eb="14">
      <t>ヒ</t>
    </rPh>
    <rPh sb="16" eb="19">
      <t>チュウガクセイ</t>
    </rPh>
    <rPh sb="20" eb="21">
      <t>ブ</t>
    </rPh>
    <rPh sb="22" eb="24">
      <t>ヒメ</t>
    </rPh>
    <phoneticPr fontId="2"/>
  </si>
  <si>
    <r>
      <t>　所属長名で正式に文書にて、</t>
    </r>
    <r>
      <rPr>
        <b/>
        <sz val="12"/>
        <color theme="1"/>
        <rFont val="ＭＳ Ｐゴシック"/>
        <family val="3"/>
        <charset val="128"/>
        <scheme val="minor"/>
      </rPr>
      <t>11月7日（木）14時</t>
    </r>
    <r>
      <rPr>
        <sz val="12"/>
        <color theme="1"/>
        <rFont val="ＭＳ Ｐゴシック"/>
        <family val="3"/>
        <charset val="128"/>
        <scheme val="minor"/>
      </rPr>
      <t>までに事務局へ（Ｇ）出演順調整申請書を提出下さい。</t>
    </r>
    <rPh sb="20" eb="21">
      <t>モク</t>
    </rPh>
    <rPh sb="35" eb="37">
      <t>シュツエン</t>
    </rPh>
    <rPh sb="37" eb="38">
      <t>ジュン</t>
    </rPh>
    <rPh sb="38" eb="40">
      <t>チョウセイ</t>
    </rPh>
    <rPh sb="40" eb="43">
      <t>シンセイショ</t>
    </rPh>
    <phoneticPr fontId="2"/>
  </si>
  <si>
    <t>③（C)参加申込書、（G)出演順調整申請書は、所属長(学校長）の印を捺印してください。</t>
    <rPh sb="4" eb="6">
      <t>さんか</t>
    </rPh>
    <rPh sb="6" eb="9">
      <t>もうしこみしょ</t>
    </rPh>
    <rPh sb="23" eb="26">
      <t>しょぞくちょう</t>
    </rPh>
    <rPh sb="27" eb="30">
      <t>がっこうちょう</t>
    </rPh>
    <rPh sb="32" eb="33">
      <t>いん</t>
    </rPh>
    <rPh sb="34" eb="36">
      <t>なついん</t>
    </rPh>
    <phoneticPr fontId="2" type="Hiragana"/>
  </si>
  <si>
    <t>②（B)プログラム原稿、（C)参加申込書、（D)アナウンス原稿、（E)ステージ配置図２部、（F)チケット申込書、（G)出演順調整申請書、（Ｈ）参加料領収書（振込用紙）コピー　を代表会議に提出ください。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88" eb="90">
      <t>だいひょう</t>
    </rPh>
    <rPh sb="89" eb="91">
      <t>かいぎ</t>
    </rPh>
    <rPh sb="92" eb="94">
      <t>ていしゅつ</t>
    </rPh>
    <phoneticPr fontId="2" type="Hiragana"/>
  </si>
  <si>
    <t>第４９回沖縄県アンサンブルコンテストにおける当団体の演奏について、　　　　　　　　　　　　　　　　　　　　　　　　　　　　　　　　　　　　　　　　　　　　　　　　　　　　　　　　　　　　　　　　沖縄県吹奏楽連盟指定の各社による、録音・写真・ＤＶＤ販売を　　　　　　　　　　　　　　　　　　　　　　　　　　　　　　　　　　　　　　　　　　　　　　　　　　　　　　　　　　　　　　　　　　　　　　　　　　　　　　　　　　　　　　　　　　　　　　　　　　　　　　　　　　　　　　　　　　　　　　　　　　　　　</t>
    <rPh sb="0" eb="1">
      <t>ダイ</t>
    </rPh>
    <rPh sb="3" eb="4">
      <t>カイ</t>
    </rPh>
    <rPh sb="4" eb="7">
      <t>オキナワケン</t>
    </rPh>
    <rPh sb="97" eb="100">
      <t>オキナワケン</t>
    </rPh>
    <rPh sb="123" eb="125">
      <t>ハンバイ</t>
    </rPh>
    <phoneticPr fontId="15"/>
  </si>
  <si>
    <t>第４９回沖縄県アンサンブルコンテストプログラムに出演者名が記載されることを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</si>
</sst>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411]ggge&quot;年&quot;m&quot;月&quot;d&quot;日&quot;;@"/>
    <numFmt numFmtId="178" formatCode="m&quot;月&quot;d&quot;日&quot;;@"/>
    <numFmt numFmtId="179" formatCode="00"/>
    <numFmt numFmtId="180" formatCode="yyyy&quot;年&quot;m&quot;月&quot;d&quot;日&quot;;@"/>
  </numFmts>
  <fonts count="7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sz val="12"/>
      <color theme="1"/>
      <name val="ＭＳ Ｐゴシック"/>
      <family val="2"/>
      <charset val="128"/>
      <scheme val="minor"/>
    </font>
    <font>
      <b/>
      <sz val="11"/>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sz val="10"/>
      <color rgb="FFFF0000"/>
      <name val="ＭＳ Ｐゴシック"/>
      <family val="3"/>
      <charset val="128"/>
      <scheme val="minor"/>
    </font>
    <font>
      <b/>
      <sz val="24"/>
      <name val="HG丸ｺﾞｼｯｸM-PRO"/>
      <family val="3"/>
      <charset val="128"/>
    </font>
    <font>
      <sz val="18"/>
      <color theme="1"/>
      <name val="HG丸ｺﾞｼｯｸM-PRO"/>
      <family val="3"/>
      <charset val="128"/>
    </font>
    <font>
      <sz val="10"/>
      <color theme="1"/>
      <name val="HG丸ｺﾞｼｯｸM-PRO"/>
      <family val="3"/>
      <charset val="128"/>
    </font>
    <font>
      <b/>
      <sz val="13"/>
      <color theme="1"/>
      <name val="ＭＳ Ｐゴシック"/>
      <family val="3"/>
      <charset val="128"/>
      <scheme val="minor"/>
    </font>
    <font>
      <sz val="14"/>
      <name val="ＭＳ Ｐ明朝"/>
      <family val="1"/>
      <charset val="128"/>
    </font>
    <font>
      <sz val="6"/>
      <name val="ＭＳ 明朝"/>
      <family val="1"/>
      <charset val="128"/>
    </font>
    <font>
      <u/>
      <sz val="11"/>
      <color theme="1"/>
      <name val="ＭＳ Ｐゴシック"/>
      <family val="2"/>
      <charset val="128"/>
      <scheme val="minor"/>
    </font>
    <font>
      <b/>
      <u/>
      <sz val="11"/>
      <color theme="1"/>
      <name val="ＭＳ Ｐゴシック"/>
      <family val="3"/>
      <charset val="128"/>
      <scheme val="minor"/>
    </font>
    <font>
      <b/>
      <sz val="11"/>
      <color rgb="FFFFFF00"/>
      <name val="ＭＳ Ｐゴシック"/>
      <family val="3"/>
      <charset val="128"/>
      <scheme val="minor"/>
    </font>
    <font>
      <b/>
      <u/>
      <sz val="14"/>
      <color rgb="FFFF0000"/>
      <name val="ＭＳ Ｐゴシック"/>
      <family val="3"/>
      <charset val="128"/>
      <scheme val="minor"/>
    </font>
    <font>
      <b/>
      <sz val="11"/>
      <color theme="1"/>
      <name val="HG丸ｺﾞｼｯｸM-PRO"/>
      <family val="3"/>
      <charset val="128"/>
    </font>
    <font>
      <b/>
      <sz val="12"/>
      <color rgb="FFFF0000"/>
      <name val="ＭＳ Ｐゴシック"/>
      <family val="3"/>
      <charset val="128"/>
      <scheme val="minor"/>
    </font>
    <font>
      <b/>
      <sz val="14"/>
      <color rgb="FFFF0000"/>
      <name val="ＭＳ Ｐゴシック"/>
      <family val="3"/>
      <charset val="128"/>
      <scheme val="minor"/>
    </font>
    <font>
      <b/>
      <sz val="13"/>
      <color rgb="FFFF0000"/>
      <name val="ＭＳ Ｐゴシック"/>
      <family val="3"/>
      <charset val="128"/>
      <scheme val="minor"/>
    </font>
    <font>
      <b/>
      <u/>
      <sz val="16"/>
      <color theme="1"/>
      <name val="ＭＳ Ｐゴシック"/>
      <family val="3"/>
      <charset val="128"/>
      <scheme val="minor"/>
    </font>
    <font>
      <sz val="13"/>
      <color theme="1"/>
      <name val="ＭＳ Ｐゴシック"/>
      <family val="3"/>
      <charset val="128"/>
    </font>
    <font>
      <sz val="13"/>
      <color rgb="FF000000"/>
      <name val="ＭＳ Ｐゴシック"/>
      <family val="3"/>
      <charset val="128"/>
    </font>
    <font>
      <sz val="10"/>
      <color theme="1"/>
      <name val="ＭＳ Ｐゴシック"/>
      <family val="3"/>
      <charset val="128"/>
      <scheme val="minor"/>
    </font>
    <font>
      <b/>
      <u/>
      <sz val="14"/>
      <color theme="1"/>
      <name val="ＭＳ Ｐゴシック"/>
      <family val="3"/>
      <charset val="128"/>
      <scheme val="minor"/>
    </font>
    <font>
      <b/>
      <sz val="22"/>
      <name val="HG丸ｺﾞｼｯｸM-PRO"/>
      <family val="3"/>
      <charset val="128"/>
    </font>
    <font>
      <sz val="20"/>
      <color theme="1"/>
      <name val="ＭＳ Ｐゴシック"/>
      <family val="2"/>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b/>
      <sz val="11"/>
      <color rgb="FFFF0000"/>
      <name val="HG丸ｺﾞｼｯｸM-PRO"/>
      <family val="2"/>
      <charset val="128"/>
    </font>
    <font>
      <sz val="11"/>
      <name val="HG丸ｺﾞｼｯｸM-PRO"/>
      <family val="2"/>
      <charset val="128"/>
    </font>
    <font>
      <b/>
      <sz val="11"/>
      <name val="HG丸ｺﾞｼｯｸM-PRO"/>
      <family val="2"/>
      <charset val="128"/>
    </font>
    <font>
      <sz val="11"/>
      <color theme="1"/>
      <name val="HG丸ｺﾞｼｯｸM-PRO"/>
      <family val="2"/>
      <charset val="128"/>
    </font>
    <font>
      <sz val="12"/>
      <name val="ＭＳ Ｐゴシック"/>
      <family val="3"/>
      <charset val="128"/>
      <scheme val="minor"/>
    </font>
    <font>
      <b/>
      <sz val="11"/>
      <color rgb="FFFF0000"/>
      <name val="ＭＳ Ｐゴシック"/>
      <family val="3"/>
      <charset val="128"/>
      <scheme val="minor"/>
    </font>
    <font>
      <u/>
      <sz val="10"/>
      <color theme="1"/>
      <name val="HG丸ｺﾞｼｯｸM-PRO"/>
      <family val="3"/>
      <charset val="128"/>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7"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5">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13" fillId="0" borderId="9" xfId="0" applyFont="1" applyBorder="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6" fillId="4" borderId="0" xfId="0" applyFont="1" applyFill="1">
      <alignment vertical="center"/>
    </xf>
    <xf numFmtId="0" fontId="19" fillId="0" borderId="0" xfId="0" applyFont="1">
      <alignment vertical="center"/>
    </xf>
    <xf numFmtId="0" fontId="21" fillId="0" borderId="0" xfId="0" applyFont="1">
      <alignment vertical="center"/>
    </xf>
    <xf numFmtId="0" fontId="28" fillId="0" borderId="0" xfId="0" applyFont="1" applyAlignment="1">
      <alignment horizontal="center" vertical="center"/>
    </xf>
    <xf numFmtId="0" fontId="22" fillId="0" borderId="4" xfId="0" applyFont="1" applyBorder="1" applyAlignment="1">
      <alignment horizontal="center" vertical="center"/>
    </xf>
    <xf numFmtId="0" fontId="28" fillId="0" borderId="0" xfId="0" applyFont="1" applyAlignment="1">
      <alignment vertical="center" shrinkToFit="1"/>
    </xf>
    <xf numFmtId="0" fontId="28" fillId="0" borderId="2" xfId="0" applyFont="1" applyBorder="1" applyAlignment="1">
      <alignment horizontal="right" vertical="center" indent="1"/>
    </xf>
    <xf numFmtId="0" fontId="22" fillId="0" borderId="0" xfId="0" applyFont="1" applyAlignment="1">
      <alignment vertical="center" shrinkToFit="1"/>
    </xf>
    <xf numFmtId="0" fontId="29" fillId="0" borderId="0" xfId="0" applyFont="1" applyAlignment="1">
      <alignment vertical="center" shrinkToFit="1"/>
    </xf>
    <xf numFmtId="0" fontId="25" fillId="0" borderId="0" xfId="0" applyFont="1">
      <alignment vertical="center"/>
    </xf>
    <xf numFmtId="0" fontId="24" fillId="0" borderId="9" xfId="0" applyFont="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right" vertical="center"/>
    </xf>
    <xf numFmtId="176" fontId="28" fillId="0" borderId="0" xfId="0" applyNumberFormat="1" applyFont="1">
      <alignment vertical="center"/>
    </xf>
    <xf numFmtId="0" fontId="30" fillId="0" borderId="0" xfId="0" applyFont="1">
      <alignment vertical="center"/>
    </xf>
    <xf numFmtId="0" fontId="28" fillId="0" borderId="17" xfId="0" applyFont="1" applyBorder="1">
      <alignment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0" fillId="0" borderId="28" xfId="0" applyBorder="1">
      <alignment vertical="center"/>
    </xf>
    <xf numFmtId="0" fontId="24" fillId="0" borderId="27"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5" borderId="0" xfId="0" applyFont="1" applyFill="1" applyAlignment="1">
      <alignment horizontal="left" vertical="center"/>
    </xf>
    <xf numFmtId="0" fontId="25" fillId="0" borderId="0" xfId="0" applyFont="1" applyAlignment="1">
      <alignment horizontal="center" vertical="center"/>
    </xf>
    <xf numFmtId="0" fontId="41" fillId="4" borderId="0" xfId="0" applyFont="1" applyFill="1">
      <alignment vertical="center"/>
    </xf>
    <xf numFmtId="0" fontId="17" fillId="4" borderId="3" xfId="0" applyFont="1" applyFill="1" applyBorder="1" applyAlignment="1">
      <alignment horizontal="center" vertical="center"/>
    </xf>
    <xf numFmtId="0" fontId="41" fillId="4" borderId="18" xfId="0" applyFont="1" applyFill="1" applyBorder="1">
      <alignment vertical="center"/>
    </xf>
    <xf numFmtId="0" fontId="41" fillId="4" borderId="7" xfId="0" applyFont="1" applyFill="1" applyBorder="1" applyAlignment="1">
      <alignment horizontal="left" vertical="center" wrapText="1"/>
    </xf>
    <xf numFmtId="0" fontId="41" fillId="4" borderId="8" xfId="0" applyFont="1" applyFill="1" applyBorder="1" applyAlignment="1">
      <alignment horizontal="left" vertical="center" wrapText="1"/>
    </xf>
    <xf numFmtId="0" fontId="41" fillId="4" borderId="9" xfId="0" applyFont="1" applyFill="1" applyBorder="1" applyAlignment="1">
      <alignment horizontal="left" vertical="center" wrapText="1"/>
    </xf>
    <xf numFmtId="0" fontId="41" fillId="4" borderId="5" xfId="0" applyFont="1" applyFill="1" applyBorder="1" applyAlignment="1">
      <alignment horizontal="left" vertical="center" wrapText="1"/>
    </xf>
    <xf numFmtId="0" fontId="1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16" fillId="3" borderId="0" xfId="0" applyFont="1" applyFill="1" applyAlignment="1" applyProtection="1">
      <alignment horizontal="center" vertical="center" wrapText="1"/>
      <protection locked="0"/>
    </xf>
    <xf numFmtId="0" fontId="0" fillId="0" borderId="0" xfId="0" applyAlignment="1">
      <alignment horizontal="center" vertical="center"/>
    </xf>
    <xf numFmtId="0" fontId="12" fillId="4" borderId="0" xfId="0" applyFont="1" applyFill="1" applyAlignment="1">
      <alignment horizontal="left" vertical="center"/>
    </xf>
    <xf numFmtId="0" fontId="1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8" fillId="4" borderId="1" xfId="0" applyFont="1" applyFill="1" applyBorder="1">
      <alignment vertical="center"/>
    </xf>
    <xf numFmtId="0" fontId="33" fillId="0" borderId="0" xfId="0" applyFont="1" applyAlignment="1">
      <alignment horizontal="center" vertical="center"/>
    </xf>
    <xf numFmtId="0" fontId="24" fillId="0" borderId="0" xfId="0" applyFont="1" applyAlignment="1">
      <alignment horizontal="left" vertical="center" shrinkToFit="1"/>
    </xf>
    <xf numFmtId="0" fontId="24" fillId="0" borderId="33" xfId="0" applyFont="1" applyBorder="1">
      <alignment vertical="center"/>
    </xf>
    <xf numFmtId="0" fontId="3" fillId="4" borderId="1" xfId="0" applyFont="1" applyFill="1" applyBorder="1" applyAlignment="1">
      <alignment horizontal="center" vertical="center"/>
    </xf>
    <xf numFmtId="0" fontId="5" fillId="4" borderId="4" xfId="0" applyFont="1" applyFill="1" applyBorder="1" applyAlignment="1">
      <alignment vertical="center" wrapText="1"/>
    </xf>
    <xf numFmtId="0" fontId="0" fillId="6" borderId="0" xfId="0" applyFill="1">
      <alignment vertical="center"/>
    </xf>
    <xf numFmtId="0" fontId="35" fillId="6" borderId="0" xfId="0" applyFont="1" applyFill="1">
      <alignment vertical="center"/>
    </xf>
    <xf numFmtId="0" fontId="5" fillId="6" borderId="0" xfId="0" applyFont="1" applyFill="1">
      <alignment vertical="center"/>
    </xf>
    <xf numFmtId="0" fontId="7" fillId="6" borderId="0" xfId="0" applyFont="1" applyFill="1" applyAlignment="1">
      <alignment horizontal="left" vertical="center"/>
    </xf>
    <xf numFmtId="0" fontId="3" fillId="6" borderId="0" xfId="0" applyFont="1" applyFill="1">
      <alignment vertical="center"/>
    </xf>
    <xf numFmtId="0" fontId="17" fillId="6" borderId="0" xfId="0" applyFont="1" applyFill="1">
      <alignment vertical="center"/>
    </xf>
    <xf numFmtId="0" fontId="7" fillId="6" borderId="0" xfId="0" applyFont="1" applyFill="1">
      <alignment vertical="center"/>
    </xf>
    <xf numFmtId="0" fontId="8" fillId="6" borderId="0" xfId="0" applyFont="1" applyFill="1" applyAlignment="1">
      <alignment horizontal="center" vertical="center"/>
    </xf>
    <xf numFmtId="0" fontId="13" fillId="6" borderId="0" xfId="0" applyFont="1" applyFill="1" applyAlignment="1">
      <alignment horizontal="left" vertical="center"/>
    </xf>
    <xf numFmtId="0" fontId="8" fillId="6" borderId="0" xfId="0" applyFont="1" applyFill="1">
      <alignment vertical="center"/>
    </xf>
    <xf numFmtId="0" fontId="8" fillId="6" borderId="0" xfId="0" applyFont="1" applyFill="1" applyAlignment="1">
      <alignment vertical="center" shrinkToFit="1"/>
    </xf>
    <xf numFmtId="0" fontId="17" fillId="6" borderId="0" xfId="0" applyFont="1" applyFill="1" applyAlignment="1">
      <alignment horizontal="center" vertical="center" shrinkToFit="1"/>
    </xf>
    <xf numFmtId="0" fontId="0" fillId="6" borderId="0" xfId="0" applyFill="1" applyAlignment="1">
      <alignment horizontal="center" vertical="center"/>
    </xf>
    <xf numFmtId="0" fontId="12" fillId="6" borderId="0" xfId="0" applyFont="1" applyFill="1">
      <alignment vertical="center"/>
    </xf>
    <xf numFmtId="0" fontId="3" fillId="6" borderId="0" xfId="0" applyFont="1" applyFill="1" applyAlignment="1">
      <alignment horizontal="center" vertical="center"/>
    </xf>
    <xf numFmtId="0" fontId="13" fillId="6" borderId="0" xfId="0" applyFont="1" applyFill="1" applyAlignment="1">
      <alignment horizontal="left" vertical="center" wrapText="1"/>
    </xf>
    <xf numFmtId="0" fontId="5" fillId="6" borderId="0" xfId="0" applyFont="1" applyFill="1" applyAlignment="1">
      <alignment horizontal="center" vertical="center" wrapText="1"/>
    </xf>
    <xf numFmtId="0" fontId="5" fillId="6" borderId="0" xfId="0" applyFont="1" applyFill="1" applyAlignment="1">
      <alignment vertical="center" wrapText="1"/>
    </xf>
    <xf numFmtId="0" fontId="12" fillId="6" borderId="0" xfId="0" applyFont="1" applyFill="1" applyAlignment="1">
      <alignment horizontal="left" vertical="center"/>
    </xf>
    <xf numFmtId="0" fontId="45" fillId="6" borderId="0" xfId="0" applyFont="1" applyFill="1">
      <alignment vertical="center"/>
    </xf>
    <xf numFmtId="0" fontId="16" fillId="6" borderId="0" xfId="0" applyFont="1" applyFill="1" applyAlignment="1">
      <alignment horizontal="left" vertical="center" shrinkToFit="1"/>
    </xf>
    <xf numFmtId="0" fontId="7" fillId="6" borderId="0" xfId="0" applyFont="1" applyFill="1" applyAlignment="1">
      <alignment horizontal="center" vertical="center"/>
    </xf>
    <xf numFmtId="0" fontId="16" fillId="6" borderId="0" xfId="0" applyFont="1" applyFill="1" applyAlignment="1">
      <alignment horizontal="left" vertical="center"/>
    </xf>
    <xf numFmtId="0" fontId="0" fillId="7" borderId="0" xfId="0" applyFill="1">
      <alignment vertical="center"/>
    </xf>
    <xf numFmtId="0" fontId="34" fillId="7" borderId="0" xfId="0" applyFont="1" applyFill="1" applyAlignment="1">
      <alignment horizontal="left" vertical="center"/>
    </xf>
    <xf numFmtId="0" fontId="41" fillId="7" borderId="0" xfId="0" applyFont="1" applyFill="1">
      <alignment vertical="center"/>
    </xf>
    <xf numFmtId="0" fontId="7" fillId="7" borderId="0" xfId="0" applyFont="1" applyFill="1">
      <alignment vertical="center"/>
    </xf>
    <xf numFmtId="177" fontId="50" fillId="0" borderId="0" xfId="0" applyNumberFormat="1" applyFont="1">
      <alignment vertical="center"/>
    </xf>
    <xf numFmtId="0" fontId="0" fillId="0" borderId="1" xfId="0" applyBorder="1" applyAlignment="1">
      <alignment horizontal="center" vertical="center"/>
    </xf>
    <xf numFmtId="0" fontId="39" fillId="0" borderId="0" xfId="0" applyFont="1">
      <alignment vertical="center"/>
    </xf>
    <xf numFmtId="0" fontId="31" fillId="0" borderId="0" xfId="0" applyFont="1">
      <alignment vertical="center"/>
    </xf>
    <xf numFmtId="0" fontId="0" fillId="0" borderId="4" xfId="0" applyBorder="1" applyAlignment="1">
      <alignment horizontal="lef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18" xfId="0" applyFill="1" applyBorder="1">
      <alignment vertical="center"/>
    </xf>
    <xf numFmtId="0" fontId="0" fillId="6" borderId="9" xfId="0" applyFill="1" applyBorder="1">
      <alignment vertical="center"/>
    </xf>
    <xf numFmtId="0" fontId="0" fillId="6" borderId="10" xfId="0" applyFill="1" applyBorder="1">
      <alignment vertical="center"/>
    </xf>
    <xf numFmtId="0" fontId="0" fillId="6" borderId="11" xfId="0" applyFill="1" applyBorder="1">
      <alignment vertical="center"/>
    </xf>
    <xf numFmtId="0" fontId="42" fillId="4" borderId="0" xfId="0" applyFont="1" applyFill="1">
      <alignment vertical="center"/>
    </xf>
    <xf numFmtId="0" fontId="0" fillId="4" borderId="18" xfId="0" applyFill="1" applyBorder="1">
      <alignment vertical="center"/>
    </xf>
    <xf numFmtId="0" fontId="42" fillId="2" borderId="10" xfId="0" applyFont="1" applyFill="1" applyBorder="1">
      <alignment vertical="center"/>
    </xf>
    <xf numFmtId="0" fontId="8" fillId="3" borderId="1" xfId="0" applyFont="1" applyFill="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7" xfId="0" applyFont="1" applyBorder="1" applyProtection="1">
      <alignment vertical="center"/>
      <protection locked="0"/>
    </xf>
    <xf numFmtId="0" fontId="20" fillId="0" borderId="8" xfId="0" applyFont="1" applyBorder="1" applyProtection="1">
      <alignment vertical="center"/>
      <protection locked="0"/>
    </xf>
    <xf numFmtId="0" fontId="20" fillId="0" borderId="5" xfId="0" applyFont="1" applyBorder="1" applyProtection="1">
      <alignment vertical="center"/>
      <protection locked="0"/>
    </xf>
    <xf numFmtId="0" fontId="20" fillId="0" borderId="0" xfId="0" applyFont="1" applyProtection="1">
      <alignment vertical="center"/>
      <protection locked="0"/>
    </xf>
    <xf numFmtId="0" fontId="20" fillId="0" borderId="18" xfId="0" applyFont="1" applyBorder="1" applyProtection="1">
      <alignment vertical="center"/>
      <protection locked="0"/>
    </xf>
    <xf numFmtId="0" fontId="20" fillId="0" borderId="0" xfId="0" applyFont="1" applyAlignment="1" applyProtection="1">
      <alignment vertical="center" shrinkToFit="1"/>
      <protection locked="0"/>
    </xf>
    <xf numFmtId="0" fontId="4" fillId="2" borderId="2" xfId="0" applyFont="1" applyFill="1" applyBorder="1" applyAlignment="1" applyProtection="1">
      <alignment horizontal="center" vertical="center"/>
      <protection locked="0"/>
    </xf>
    <xf numFmtId="0" fontId="0" fillId="4" borderId="5" xfId="0" applyFill="1" applyBorder="1" applyAlignment="1" applyProtection="1">
      <protection locked="0"/>
    </xf>
    <xf numFmtId="0" fontId="0" fillId="4" borderId="0" xfId="0" applyFill="1" applyAlignment="1" applyProtection="1">
      <protection locked="0"/>
    </xf>
    <xf numFmtId="0" fontId="0" fillId="4" borderId="18" xfId="0" applyFill="1" applyBorder="1" applyAlignment="1" applyProtection="1">
      <protection locked="0"/>
    </xf>
    <xf numFmtId="0" fontId="52" fillId="4" borderId="0" xfId="0" applyFont="1" applyFill="1" applyAlignment="1" applyProtection="1">
      <protection locked="0"/>
    </xf>
    <xf numFmtId="0" fontId="0" fillId="4" borderId="9" xfId="0" applyFill="1" applyBorder="1" applyAlignment="1" applyProtection="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48" fillId="0" borderId="10" xfId="0" applyFont="1" applyBorder="1" applyAlignment="1">
      <alignment horizontal="center" vertical="center"/>
    </xf>
    <xf numFmtId="0" fontId="48" fillId="0" borderId="10" xfId="0" applyFont="1" applyBorder="1">
      <alignment vertical="center"/>
    </xf>
    <xf numFmtId="0" fontId="47" fillId="0" borderId="5" xfId="0" applyFont="1" applyBorder="1">
      <alignment vertical="center"/>
    </xf>
    <xf numFmtId="0" fontId="16" fillId="3" borderId="10" xfId="0" applyFont="1" applyFill="1" applyBorder="1" applyAlignment="1" applyProtection="1">
      <alignment horizontal="center" vertical="center" wrapText="1"/>
      <protection locked="0"/>
    </xf>
    <xf numFmtId="0" fontId="58" fillId="0" borderId="0" xfId="0" applyFont="1">
      <alignment vertical="center"/>
    </xf>
    <xf numFmtId="0" fontId="3"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4" borderId="7" xfId="0" applyFont="1" applyFill="1" applyBorder="1" applyAlignment="1">
      <alignment horizontal="center" vertical="center"/>
    </xf>
    <xf numFmtId="0" fontId="20" fillId="0" borderId="0" xfId="0" applyFont="1" applyAlignment="1">
      <alignment horizontal="center" vertical="center"/>
    </xf>
    <xf numFmtId="0" fontId="31" fillId="0" borderId="10" xfId="0" applyFont="1" applyBorder="1" applyAlignment="1">
      <alignment horizontal="center" vertical="center"/>
    </xf>
    <xf numFmtId="0" fontId="20" fillId="0" borderId="0" xfId="0" applyFont="1" applyAlignment="1"/>
    <xf numFmtId="0" fontId="13" fillId="4" borderId="0" xfId="0" applyFont="1" applyFill="1">
      <alignment vertical="center"/>
    </xf>
    <xf numFmtId="0" fontId="22" fillId="0" borderId="18" xfId="0" applyFont="1" applyBorder="1" applyAlignment="1">
      <alignment horizontal="center" vertical="center"/>
    </xf>
    <xf numFmtId="0" fontId="25" fillId="0" borderId="0" xfId="0" applyFont="1" applyAlignment="1">
      <alignment horizontal="left" vertical="center"/>
    </xf>
    <xf numFmtId="0" fontId="55" fillId="6" borderId="5" xfId="0" applyFont="1" applyFill="1" applyBorder="1">
      <alignment vertical="center"/>
    </xf>
    <xf numFmtId="0" fontId="65" fillId="0" borderId="0" xfId="0" applyFont="1">
      <alignment vertical="center"/>
    </xf>
    <xf numFmtId="0" fontId="22" fillId="0" borderId="18" xfId="0" applyFont="1" applyBorder="1">
      <alignment vertical="center"/>
    </xf>
    <xf numFmtId="0" fontId="30" fillId="0" borderId="0" xfId="0" applyFont="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8" fillId="0" borderId="0" xfId="0" applyFont="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66" fillId="0" borderId="0" xfId="0" applyFont="1">
      <alignment vertical="center"/>
    </xf>
    <xf numFmtId="0" fontId="3" fillId="4" borderId="19" xfId="0" applyFont="1" applyFill="1" applyBorder="1" applyAlignment="1">
      <alignment horizontal="center"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49" fillId="6" borderId="0" xfId="0" applyFont="1" applyFill="1" applyAlignment="1">
      <alignment vertical="center" wrapText="1"/>
    </xf>
    <xf numFmtId="0" fontId="0" fillId="4" borderId="5" xfId="0" applyFill="1" applyBorder="1">
      <alignment vertical="center"/>
    </xf>
    <xf numFmtId="0" fontId="42" fillId="6" borderId="0" xfId="0" applyFont="1" applyFill="1">
      <alignment vertical="center"/>
    </xf>
    <xf numFmtId="0" fontId="25" fillId="0" borderId="3"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0" xfId="0" applyFont="1" applyAlignment="1">
      <alignment horizontal="lef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30" fillId="0" borderId="31" xfId="0" applyFont="1" applyBorder="1">
      <alignment vertical="center"/>
    </xf>
    <xf numFmtId="0" fontId="49" fillId="4" borderId="0" xfId="0" applyFont="1" applyFill="1">
      <alignment vertical="center"/>
    </xf>
    <xf numFmtId="0" fontId="67" fillId="4" borderId="0" xfId="0" applyFont="1" applyFill="1" applyAlignment="1"/>
    <xf numFmtId="0" fontId="68" fillId="4" borderId="0" xfId="0" applyFont="1" applyFill="1" applyAlignment="1">
      <alignment horizontal="left" vertical="center"/>
    </xf>
    <xf numFmtId="0" fontId="7" fillId="4" borderId="0" xfId="0" applyFont="1" applyFill="1" applyAlignment="1">
      <alignment horizontal="left" vertical="center"/>
    </xf>
    <xf numFmtId="0" fontId="28" fillId="0" borderId="0" xfId="0" quotePrefix="1" applyFont="1" applyAlignment="1">
      <alignment vertical="center" wrapTex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31" fillId="0" borderId="0" xfId="0" applyFont="1" applyAlignment="1">
      <alignment horizontal="left" vertical="center"/>
    </xf>
    <xf numFmtId="0" fontId="20" fillId="0" borderId="6" xfId="0" applyFont="1" applyBorder="1">
      <alignment vertical="center"/>
    </xf>
    <xf numFmtId="0" fontId="20" fillId="0" borderId="7" xfId="0" applyFont="1" applyBorder="1">
      <alignment vertical="center"/>
    </xf>
    <xf numFmtId="0" fontId="31" fillId="0" borderId="5" xfId="0" applyFont="1" applyBorder="1" applyAlignment="1">
      <alignment horizontal="left" vertical="center"/>
    </xf>
    <xf numFmtId="0" fontId="20" fillId="0" borderId="18" xfId="0" applyFont="1" applyBorder="1">
      <alignment vertical="center"/>
    </xf>
    <xf numFmtId="0" fontId="20" fillId="0" borderId="5" xfId="0" applyFont="1" applyBorder="1">
      <alignment vertical="center"/>
    </xf>
    <xf numFmtId="0" fontId="20" fillId="0" borderId="18"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28" fillId="0" borderId="3" xfId="0" applyFont="1" applyBorder="1" applyAlignment="1">
      <alignment horizontal="center" vertical="center"/>
    </xf>
    <xf numFmtId="0" fontId="24" fillId="0" borderId="10" xfId="0" applyFont="1" applyBorder="1" applyAlignment="1">
      <alignment horizontal="center" vertical="center"/>
    </xf>
    <xf numFmtId="0" fontId="28" fillId="0" borderId="0" xfId="0" applyFont="1" applyAlignment="1">
      <alignment horizontal="left" vertical="center" wrapText="1"/>
    </xf>
    <xf numFmtId="0" fontId="24" fillId="0" borderId="10" xfId="0" applyFont="1" applyBorder="1">
      <alignment vertical="center"/>
    </xf>
    <xf numFmtId="0" fontId="25" fillId="0" borderId="2" xfId="0" applyFont="1" applyBorder="1">
      <alignment vertical="center"/>
    </xf>
    <xf numFmtId="0" fontId="25" fillId="0" borderId="3" xfId="0" applyFont="1" applyBorder="1">
      <alignment vertical="center"/>
    </xf>
    <xf numFmtId="0" fontId="19" fillId="0" borderId="3" xfId="0" applyFont="1" applyBorder="1">
      <alignment vertical="center"/>
    </xf>
    <xf numFmtId="0" fontId="19" fillId="0" borderId="4" xfId="0" applyFont="1" applyBorder="1">
      <alignment vertical="center"/>
    </xf>
    <xf numFmtId="0" fontId="20" fillId="5" borderId="1" xfId="0" applyFont="1" applyFill="1" applyBorder="1" applyAlignment="1">
      <alignment horizontal="center" vertical="center"/>
    </xf>
    <xf numFmtId="0" fontId="20" fillId="0" borderId="1" xfId="0" applyFont="1" applyBorder="1">
      <alignment vertical="center"/>
    </xf>
    <xf numFmtId="0" fontId="20" fillId="0" borderId="1" xfId="0" applyFont="1" applyBorder="1" applyAlignment="1">
      <alignment vertical="center" shrinkToFit="1"/>
    </xf>
    <xf numFmtId="55" fontId="20" fillId="0" borderId="2" xfId="0" applyNumberFormat="1" applyFont="1" applyBorder="1" applyAlignment="1">
      <alignment horizontal="right" vertical="center"/>
    </xf>
    <xf numFmtId="0" fontId="20" fillId="0" borderId="4" xfId="0" applyFont="1" applyBorder="1">
      <alignment vertical="center"/>
    </xf>
    <xf numFmtId="0" fontId="20" fillId="0" borderId="1" xfId="0" applyFont="1" applyBorder="1" applyAlignment="1">
      <alignment vertical="center" wrapText="1"/>
    </xf>
    <xf numFmtId="0" fontId="17" fillId="6" borderId="7" xfId="0" applyFont="1" applyFill="1" applyBorder="1" applyAlignment="1">
      <alignment vertical="center" shrinkToFit="1"/>
    </xf>
    <xf numFmtId="0" fontId="49" fillId="6" borderId="0" xfId="0" applyFont="1" applyFill="1" applyAlignment="1">
      <alignment horizontal="left" vertical="center" wrapText="1"/>
    </xf>
    <xf numFmtId="0" fontId="17" fillId="6" borderId="0" xfId="0" applyFont="1" applyFill="1" applyAlignment="1">
      <alignment vertical="center" shrinkToFit="1"/>
    </xf>
    <xf numFmtId="0" fontId="41" fillId="5" borderId="0" xfId="0" applyFont="1" applyFill="1">
      <alignment vertical="center"/>
    </xf>
    <xf numFmtId="0" fontId="7" fillId="5" borderId="0" xfId="0" applyFont="1" applyFill="1">
      <alignment vertical="center"/>
    </xf>
    <xf numFmtId="0" fontId="59" fillId="4" borderId="6" xfId="0" applyFont="1" applyFill="1" applyBorder="1" applyAlignment="1">
      <alignment horizontal="left" vertical="center"/>
    </xf>
    <xf numFmtId="0" fontId="12" fillId="4" borderId="7" xfId="0" applyFont="1" applyFill="1" applyBorder="1" applyAlignment="1">
      <alignment horizontal="left" vertical="center"/>
    </xf>
    <xf numFmtId="0" fontId="17" fillId="4" borderId="7" xfId="0" applyFont="1" applyFill="1" applyBorder="1" applyAlignment="1">
      <alignment horizontal="center" vertical="center"/>
    </xf>
    <xf numFmtId="0" fontId="17" fillId="4" borderId="7" xfId="0" applyFont="1" applyFill="1" applyBorder="1" applyAlignment="1">
      <alignment horizontal="left" vertical="center"/>
    </xf>
    <xf numFmtId="0" fontId="17" fillId="4" borderId="8" xfId="0" applyFont="1" applyFill="1" applyBorder="1" applyAlignment="1">
      <alignment horizontal="left" vertical="center"/>
    </xf>
    <xf numFmtId="0" fontId="12" fillId="4" borderId="34" xfId="0" applyFont="1" applyFill="1" applyBorder="1">
      <alignment vertical="center"/>
    </xf>
    <xf numFmtId="0" fontId="41" fillId="4" borderId="32" xfId="0" applyFont="1" applyFill="1" applyBorder="1">
      <alignment vertical="center"/>
    </xf>
    <xf numFmtId="0" fontId="41" fillId="4" borderId="35" xfId="0" applyFont="1" applyFill="1" applyBorder="1">
      <alignment vertical="center"/>
    </xf>
    <xf numFmtId="0" fontId="22" fillId="0" borderId="5" xfId="0" applyFont="1" applyBorder="1" applyAlignment="1">
      <alignment horizontal="center" vertical="center"/>
    </xf>
    <xf numFmtId="0" fontId="28" fillId="0" borderId="1" xfId="0" applyFont="1" applyBorder="1" applyAlignment="1">
      <alignment horizontal="center" vertical="center" shrinkToFit="1"/>
    </xf>
    <xf numFmtId="0" fontId="24" fillId="0" borderId="20" xfId="0" applyFont="1" applyBorder="1" applyAlignment="1">
      <alignment horizontal="center" vertical="center" shrinkToFit="1"/>
    </xf>
    <xf numFmtId="0" fontId="25" fillId="0" borderId="7" xfId="0" applyFont="1" applyBorder="1" applyAlignment="1">
      <alignment vertical="center" shrinkToFit="1"/>
    </xf>
    <xf numFmtId="0" fontId="25" fillId="0" borderId="10" xfId="0" applyFont="1" applyBorder="1" applyAlignment="1">
      <alignment horizontal="center" vertical="center" wrapText="1"/>
    </xf>
    <xf numFmtId="0" fontId="24" fillId="0" borderId="10" xfId="0" applyFont="1" applyBorder="1" applyAlignment="1">
      <alignment horizontal="left" vertical="center" shrinkToFit="1"/>
    </xf>
    <xf numFmtId="0" fontId="21" fillId="0" borderId="10" xfId="0" applyFont="1" applyBorder="1" applyAlignment="1">
      <alignment horizontal="center" vertical="center" wrapText="1"/>
    </xf>
    <xf numFmtId="0" fontId="70" fillId="0" borderId="0" xfId="0" applyFont="1" applyAlignment="1">
      <alignment horizontal="left" vertical="center"/>
    </xf>
    <xf numFmtId="0" fontId="71" fillId="0" borderId="0" xfId="0" applyFont="1" applyAlignment="1">
      <alignment horizontal="left" vertical="center"/>
    </xf>
    <xf numFmtId="0" fontId="71" fillId="0" borderId="0" xfId="0" applyFont="1">
      <alignment vertical="center"/>
    </xf>
    <xf numFmtId="0" fontId="72" fillId="0" borderId="0" xfId="0" applyFont="1" applyAlignment="1">
      <alignment vertical="center" wrapText="1"/>
    </xf>
    <xf numFmtId="0" fontId="71" fillId="0" borderId="0" xfId="0" applyFont="1" applyAlignment="1">
      <alignment vertical="center" wrapText="1"/>
    </xf>
    <xf numFmtId="0" fontId="71" fillId="0" borderId="38" xfId="0" applyFont="1" applyBorder="1">
      <alignment vertical="center"/>
    </xf>
    <xf numFmtId="0" fontId="73" fillId="0" borderId="0" xfId="0" applyFont="1">
      <alignment vertical="center"/>
    </xf>
    <xf numFmtId="0" fontId="30" fillId="0" borderId="14" xfId="0" applyFont="1" applyBorder="1" applyAlignment="1">
      <alignment vertical="center" shrinkToFit="1"/>
    </xf>
    <xf numFmtId="0" fontId="25" fillId="0" borderId="17" xfId="0" applyFont="1" applyBorder="1" applyAlignment="1">
      <alignment vertical="center" shrinkToFit="1"/>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18" xfId="0" applyFont="1" applyBorder="1" applyAlignment="1">
      <alignment horizontal="left" vertical="center"/>
    </xf>
    <xf numFmtId="0" fontId="29" fillId="0" borderId="14" xfId="0" applyFont="1" applyBorder="1" applyAlignment="1">
      <alignment vertical="center" shrinkToFit="1"/>
    </xf>
    <xf numFmtId="0" fontId="24" fillId="0" borderId="18" xfId="0" applyFont="1" applyBorder="1" applyAlignment="1">
      <alignment horizontal="center" vertical="center"/>
    </xf>
    <xf numFmtId="0" fontId="28" fillId="0" borderId="5" xfId="0" applyFont="1" applyBorder="1">
      <alignment vertical="center"/>
    </xf>
    <xf numFmtId="0" fontId="24" fillId="0" borderId="18" xfId="0" applyFont="1" applyBorder="1">
      <alignment vertical="center"/>
    </xf>
    <xf numFmtId="0" fontId="28" fillId="0" borderId="9" xfId="0" applyFont="1" applyBorder="1">
      <alignment vertical="center"/>
    </xf>
    <xf numFmtId="0" fontId="28" fillId="0" borderId="10" xfId="0" applyFont="1" applyBorder="1">
      <alignment vertical="center"/>
    </xf>
    <xf numFmtId="0" fontId="24" fillId="0" borderId="11" xfId="0" applyFont="1" applyBorder="1">
      <alignment vertical="center"/>
    </xf>
    <xf numFmtId="0" fontId="74" fillId="4" borderId="0" xfId="0" applyFont="1" applyFill="1" applyAlignment="1">
      <alignment horizontal="left" vertical="center"/>
    </xf>
    <xf numFmtId="179" fontId="16" fillId="3" borderId="0" xfId="0" applyNumberFormat="1" applyFont="1" applyFill="1" applyAlignment="1" applyProtection="1">
      <alignment horizontal="center" vertical="center" wrapText="1"/>
      <protection locked="0"/>
    </xf>
    <xf numFmtId="179" fontId="16" fillId="3" borderId="10" xfId="0" applyNumberFormat="1" applyFont="1" applyFill="1" applyBorder="1" applyAlignment="1" applyProtection="1">
      <alignment horizontal="center" vertical="center" wrapText="1"/>
      <protection locked="0"/>
    </xf>
    <xf numFmtId="0" fontId="39" fillId="0" borderId="0" xfId="0" applyFont="1" applyAlignment="1">
      <alignment vertical="center" wrapText="1"/>
    </xf>
    <xf numFmtId="0" fontId="48" fillId="0" borderId="0" xfId="0" applyFont="1" applyAlignment="1">
      <alignment horizontal="left" vertical="center"/>
    </xf>
    <xf numFmtId="179" fontId="20" fillId="0" borderId="0" xfId="0" applyNumberFormat="1" applyFont="1" applyAlignment="1">
      <alignment horizontal="center" vertical="center"/>
    </xf>
    <xf numFmtId="0" fontId="61" fillId="4" borderId="0" xfId="0" applyFont="1" applyFill="1" applyAlignment="1">
      <alignment horizontal="left" vertical="center" wrapText="1"/>
    </xf>
    <xf numFmtId="0" fontId="12" fillId="4" borderId="0" xfId="0" applyFont="1" applyFill="1" applyAlignment="1">
      <alignment horizontal="left" vertical="center" wrapText="1"/>
    </xf>
    <xf numFmtId="0" fontId="13"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63" fillId="6" borderId="0" xfId="0" applyFont="1" applyFill="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7" fillId="6" borderId="5" xfId="0" applyFont="1" applyFill="1" applyBorder="1" applyAlignment="1">
      <alignment horizontal="left" vertical="center" shrinkToFit="1"/>
    </xf>
    <xf numFmtId="0" fontId="17" fillId="6" borderId="0" xfId="0" applyFont="1" applyFill="1" applyAlignment="1">
      <alignment horizontal="left" vertical="center" shrinkToFit="1"/>
    </xf>
    <xf numFmtId="0" fontId="42" fillId="6" borderId="5" xfId="0" applyFont="1" applyFill="1" applyBorder="1" applyAlignment="1">
      <alignment horizontal="left" vertical="center" shrinkToFit="1"/>
    </xf>
    <xf numFmtId="0" fontId="42" fillId="6" borderId="0" xfId="0" applyFont="1" applyFill="1" applyAlignment="1">
      <alignment horizontal="lef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7" fillId="0" borderId="0" xfId="0" applyFont="1" applyAlignment="1">
      <alignment horizontal="left" vertical="center" shrinkToFit="1"/>
    </xf>
    <xf numFmtId="0" fontId="67" fillId="4" borderId="0" xfId="0" applyFont="1" applyFill="1" applyAlignment="1">
      <alignment horizontal="left" vertical="center" wrapText="1"/>
    </xf>
    <xf numFmtId="0" fontId="7" fillId="4" borderId="0" xfId="0" applyFont="1" applyFill="1" applyAlignment="1">
      <alignment horizontal="left" vertical="center"/>
    </xf>
    <xf numFmtId="0" fontId="7" fillId="5" borderId="0" xfId="0" applyFont="1" applyFill="1" applyAlignment="1">
      <alignment horizontal="left" vertical="center"/>
    </xf>
    <xf numFmtId="0" fontId="57" fillId="6" borderId="7" xfId="0" applyFont="1" applyFill="1" applyBorder="1" applyAlignment="1">
      <alignment horizontal="left" vertical="center"/>
    </xf>
    <xf numFmtId="0" fontId="41" fillId="5" borderId="7" xfId="0" applyFont="1" applyFill="1" applyBorder="1" applyAlignment="1">
      <alignment horizontal="left" vertical="center"/>
    </xf>
    <xf numFmtId="38" fontId="5" fillId="0" borderId="7" xfId="1" applyFon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8" fillId="2" borderId="1" xfId="0" applyFont="1" applyFill="1" applyBorder="1" applyAlignment="1" applyProtection="1">
      <alignment horizontal="center" vertical="center" shrinkToFit="1"/>
      <protection locked="0"/>
    </xf>
    <xf numFmtId="0" fontId="60" fillId="7"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0" fillId="0" borderId="1" xfId="0" applyBorder="1" applyAlignment="1">
      <alignment horizontal="left"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7" fillId="0" borderId="0" xfId="0" applyFont="1">
      <alignment vertical="center"/>
    </xf>
    <xf numFmtId="0" fontId="7" fillId="0" borderId="10" xfId="0" applyFont="1" applyBorder="1">
      <alignment vertical="center"/>
    </xf>
    <xf numFmtId="0" fontId="11" fillId="0" borderId="0" xfId="0" applyFont="1" applyAlignment="1">
      <alignment horizontal="left" vertical="center" shrinkToFit="1"/>
    </xf>
    <xf numFmtId="0" fontId="7" fillId="6" borderId="0" xfId="0" applyFont="1" applyFill="1" applyAlignment="1">
      <alignment horizontal="right"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0" fillId="6" borderId="5" xfId="0"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7" fillId="4" borderId="10" xfId="0" applyFont="1" applyFill="1" applyBorder="1" applyAlignment="1">
      <alignment horizontal="center" vertical="center" shrinkToFit="1"/>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5" fillId="3" borderId="3" xfId="0" applyFont="1" applyFill="1" applyBorder="1" applyAlignment="1" applyProtection="1">
      <alignment horizontal="center" vertical="center"/>
      <protection locked="0"/>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13" fillId="4" borderId="0" xfId="0" applyFont="1" applyFill="1" applyAlignment="1">
      <alignment horizontal="left" vertical="center" shrinkToFit="1"/>
    </xf>
    <xf numFmtId="0" fontId="59" fillId="4" borderId="0" xfId="0" applyFont="1" applyFill="1" applyAlignment="1">
      <alignment horizontal="left" vertical="center" shrinkToFit="1"/>
    </xf>
    <xf numFmtId="0" fontId="49" fillId="4" borderId="0" xfId="0" applyFont="1" applyFill="1" applyAlignment="1">
      <alignment horizontal="left" vertical="center" shrinkToFit="1"/>
    </xf>
    <xf numFmtId="0" fontId="17" fillId="4" borderId="0" xfId="0" applyFont="1" applyFill="1" applyAlignment="1">
      <alignment horizontal="left" vertical="center" shrinkToFit="1"/>
    </xf>
    <xf numFmtId="0" fontId="7" fillId="4" borderId="0" xfId="0" applyFont="1" applyFill="1" applyAlignment="1">
      <alignment horizontal="left" vertical="center" shrinkToFit="1"/>
    </xf>
    <xf numFmtId="0" fontId="57" fillId="4" borderId="0" xfId="0" applyFont="1" applyFill="1" applyAlignment="1">
      <alignment horizontal="left" vertical="center" wrapText="1"/>
    </xf>
    <xf numFmtId="0" fontId="44" fillId="4" borderId="0" xfId="0" applyFont="1" applyFill="1" applyAlignment="1">
      <alignment horizontal="left" vertical="center" shrinkToFit="1"/>
    </xf>
    <xf numFmtId="0" fontId="7" fillId="0" borderId="0" xfId="0" applyFont="1" applyAlignment="1">
      <alignment horizontal="left" vertical="center"/>
    </xf>
    <xf numFmtId="0" fontId="7" fillId="6" borderId="0" xfId="0" applyFont="1" applyFill="1" applyAlignment="1">
      <alignment horizontal="left" vertical="center"/>
    </xf>
    <xf numFmtId="0" fontId="41" fillId="5" borderId="0" xfId="0" applyFont="1" applyFill="1" applyAlignment="1">
      <alignment horizontal="left" vertical="center"/>
    </xf>
    <xf numFmtId="0" fontId="41" fillId="4" borderId="5" xfId="0" applyFont="1" applyFill="1" applyBorder="1" applyAlignment="1" applyProtection="1">
      <alignment horizontal="left" vertical="center" wrapText="1"/>
      <protection locked="0"/>
    </xf>
    <xf numFmtId="0" fontId="41" fillId="4" borderId="0" xfId="0" applyFont="1" applyFill="1" applyAlignment="1" applyProtection="1">
      <alignment horizontal="left" vertical="center" wrapText="1"/>
      <protection locked="0"/>
    </xf>
    <xf numFmtId="0" fontId="41"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59" fillId="4" borderId="0" xfId="0" applyFont="1" applyFill="1" applyAlignment="1">
      <alignment horizontal="left" wrapText="1"/>
    </xf>
    <xf numFmtId="0" fontId="49" fillId="6"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12" fillId="4" borderId="0" xfId="0" applyFont="1" applyFill="1" applyAlignment="1">
      <alignment horizontal="left" wrapText="1"/>
    </xf>
    <xf numFmtId="0" fontId="0" fillId="6" borderId="0" xfId="0" applyFill="1" applyAlignment="1">
      <alignment horizontal="left"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16" fillId="2" borderId="0" xfId="0" applyFont="1" applyFill="1" applyAlignment="1" applyProtection="1">
      <alignment horizontal="right" vertical="center"/>
      <protection locked="0"/>
    </xf>
    <xf numFmtId="0" fontId="16" fillId="2" borderId="9" xfId="0" applyFont="1" applyFill="1" applyBorder="1" applyAlignment="1" applyProtection="1">
      <alignment horizontal="right" vertical="center"/>
      <protection locked="0"/>
    </xf>
    <xf numFmtId="0" fontId="16" fillId="2" borderId="10" xfId="0" applyFont="1" applyFill="1" applyBorder="1" applyAlignment="1" applyProtection="1">
      <alignment horizontal="right"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1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19" xfId="0" applyFont="1" applyBorder="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1" fillId="0" borderId="0" xfId="0" applyFont="1" applyAlignment="1">
      <alignment horizontal="center" vertical="center"/>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8" fillId="0" borderId="0" xfId="0" applyFont="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left"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5" fillId="0" borderId="0" xfId="0" applyFont="1" applyAlignment="1">
      <alignment horizontal="left" vertical="center" shrinkToFit="1"/>
    </xf>
    <xf numFmtId="0" fontId="25" fillId="0" borderId="7"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left" vertical="center" shrinkToFit="1"/>
    </xf>
    <xf numFmtId="0" fontId="24" fillId="0" borderId="3" xfId="0" applyFont="1" applyBorder="1" applyAlignment="1">
      <alignment horizontal="left" vertical="center" shrinkToFit="1"/>
    </xf>
    <xf numFmtId="0" fontId="24" fillId="0" borderId="37" xfId="0" applyFont="1" applyBorder="1" applyAlignment="1">
      <alignment horizontal="center" vertical="center" wrapText="1"/>
    </xf>
    <xf numFmtId="0" fontId="24" fillId="0" borderId="20" xfId="0" applyFont="1" applyBorder="1" applyAlignment="1">
      <alignment horizontal="center" vertical="center" wrapText="1"/>
    </xf>
    <xf numFmtId="0" fontId="28" fillId="0" borderId="7" xfId="0" applyFont="1" applyBorder="1" applyAlignment="1">
      <alignment horizontal="center" vertical="center" wrapText="1"/>
    </xf>
    <xf numFmtId="0" fontId="25" fillId="0" borderId="7" xfId="0" applyFont="1" applyBorder="1" applyAlignment="1">
      <alignment horizontal="left"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5" fillId="0" borderId="3" xfId="0" applyNumberFormat="1" applyFont="1" applyBorder="1" applyAlignment="1">
      <alignment horizontal="center" vertical="center" shrinkToFit="1"/>
    </xf>
    <xf numFmtId="0" fontId="24" fillId="0" borderId="3" xfId="0" applyFont="1" applyBorder="1" applyAlignment="1">
      <alignment horizontal="left"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4" fillId="0" borderId="0" xfId="0" applyFont="1" applyAlignment="1">
      <alignment horizontal="right" vertical="center"/>
    </xf>
    <xf numFmtId="0" fontId="30" fillId="0" borderId="0" xfId="0" applyFont="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5"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horizontal="left" vertical="center"/>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4" xfId="0" applyFont="1" applyBorder="1" applyAlignment="1">
      <alignment horizontal="center" vertical="center" shrinkToFit="1"/>
    </xf>
    <xf numFmtId="0" fontId="28" fillId="0" borderId="0" xfId="0" applyFont="1" applyAlignment="1">
      <alignment horizontal="center" vertical="center" wrapText="1"/>
    </xf>
    <xf numFmtId="0" fontId="25" fillId="0" borderId="8" xfId="0" applyFont="1" applyBorder="1" applyAlignment="1">
      <alignment horizontal="center" vertical="center"/>
    </xf>
    <xf numFmtId="0" fontId="25" fillId="0" borderId="11" xfId="0" applyFont="1" applyBorder="1" applyAlignment="1">
      <alignment horizontal="center" vertical="center"/>
    </xf>
    <xf numFmtId="0" fontId="24" fillId="0" borderId="36"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177" fontId="28" fillId="0" borderId="0" xfId="0" applyNumberFormat="1" applyFont="1" applyAlignment="1">
      <alignment horizontal="right" vertical="center"/>
    </xf>
    <xf numFmtId="56" fontId="28" fillId="0" borderId="0" xfId="0" applyNumberFormat="1" applyFont="1" applyAlignment="1">
      <alignment horizontal="left"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23" fillId="0" borderId="2" xfId="0" applyFont="1" applyBorder="1" applyAlignment="1">
      <alignment horizontal="right" vertical="center" shrinkToFit="1"/>
    </xf>
    <xf numFmtId="0" fontId="23" fillId="0" borderId="3" xfId="0" applyFont="1" applyBorder="1" applyAlignment="1">
      <alignment horizontal="right" vertical="center" shrinkToFit="1"/>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3" xfId="0" applyFont="1" applyBorder="1" applyAlignment="1">
      <alignment horizontal="center" vertical="center"/>
    </xf>
    <xf numFmtId="0" fontId="38" fillId="0" borderId="9" xfId="0" applyFont="1" applyBorder="1" applyAlignment="1">
      <alignment horizontal="left" vertical="center" shrinkToFit="1"/>
    </xf>
    <xf numFmtId="0" fontId="38" fillId="0" borderId="10"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8" fillId="0" borderId="1" xfId="0" applyFont="1" applyBorder="1" applyAlignment="1">
      <alignment horizontal="center" vertical="center" shrinkToFit="1"/>
    </xf>
    <xf numFmtId="0" fontId="24" fillId="0" borderId="9" xfId="0" applyFont="1" applyBorder="1" applyAlignment="1">
      <alignment horizontal="center" vertical="center" wrapTex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33" fillId="0" borderId="0" xfId="0" applyFont="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2" fillId="0" borderId="3" xfId="0" applyFont="1" applyBorder="1" applyAlignment="1">
      <alignment horizontal="right" vertical="center"/>
    </xf>
    <xf numFmtId="0" fontId="30" fillId="0" borderId="2" xfId="0" applyFont="1" applyBorder="1" applyAlignment="1">
      <alignment horizontal="right" vertical="center" shrinkToFit="1"/>
    </xf>
    <xf numFmtId="0" fontId="30" fillId="0" borderId="3" xfId="0" applyFont="1" applyBorder="1" applyAlignment="1">
      <alignment horizontal="right" vertical="center" shrinkToFit="1"/>
    </xf>
    <xf numFmtId="0" fontId="30" fillId="0" borderId="3" xfId="0" applyFont="1" applyBorder="1" applyAlignment="1">
      <alignment horizontal="left" vertical="center" shrinkToFit="1"/>
    </xf>
    <xf numFmtId="0" fontId="30" fillId="0" borderId="4" xfId="0" applyFont="1" applyBorder="1" applyAlignment="1">
      <alignment horizontal="left" vertical="center" shrinkToFit="1"/>
    </xf>
    <xf numFmtId="0" fontId="48" fillId="0" borderId="10" xfId="0"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48" fillId="0" borderId="10" xfId="0" applyFont="1" applyBorder="1">
      <alignment vertical="center"/>
    </xf>
    <xf numFmtId="0" fontId="20" fillId="6" borderId="5"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8" xfId="0" applyFont="1" applyFill="1" applyBorder="1" applyAlignment="1">
      <alignment horizontal="left" vertical="center" wrapText="1"/>
    </xf>
    <xf numFmtId="0" fontId="20" fillId="6" borderId="5" xfId="0" applyFont="1" applyFill="1" applyBorder="1" applyAlignment="1">
      <alignment horizontal="center" vertical="center"/>
    </xf>
    <xf numFmtId="0" fontId="20" fillId="6" borderId="0" xfId="0" applyFont="1" applyFill="1" applyAlignment="1">
      <alignment horizontal="center" vertical="center"/>
    </xf>
    <xf numFmtId="0" fontId="20" fillId="6" borderId="18" xfId="0" applyFont="1" applyFill="1" applyBorder="1" applyAlignment="1">
      <alignment horizontal="center" vertical="center"/>
    </xf>
    <xf numFmtId="0" fontId="20" fillId="6" borderId="5" xfId="0" applyFont="1" applyFill="1" applyBorder="1" applyAlignment="1">
      <alignment horizontal="left" wrapText="1"/>
    </xf>
    <xf numFmtId="0" fontId="20" fillId="6" borderId="0" xfId="0" applyFont="1" applyFill="1" applyAlignment="1">
      <alignment horizontal="left" wrapText="1"/>
    </xf>
    <xf numFmtId="0" fontId="20" fillId="6" borderId="18" xfId="0" applyFont="1" applyFill="1" applyBorder="1" applyAlignment="1">
      <alignment horizontal="left" wrapText="1"/>
    </xf>
    <xf numFmtId="0" fontId="32" fillId="0" borderId="6" xfId="0" applyFont="1" applyBorder="1" applyAlignment="1">
      <alignment horizontal="right" vertical="center" shrinkToFit="1"/>
    </xf>
    <xf numFmtId="0" fontId="32" fillId="0" borderId="7" xfId="0" applyFont="1" applyBorder="1" applyAlignment="1">
      <alignment horizontal="right" vertical="center" shrinkToFit="1"/>
    </xf>
    <xf numFmtId="0" fontId="32" fillId="0" borderId="9" xfId="0" applyFont="1" applyBorder="1" applyAlignment="1">
      <alignment horizontal="right" vertical="center" shrinkToFit="1"/>
    </xf>
    <xf numFmtId="0" fontId="32" fillId="0" borderId="10" xfId="0" applyFont="1" applyBorder="1" applyAlignment="1">
      <alignment horizontal="right" vertical="center" shrinkToFit="1"/>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11" xfId="0" applyBorder="1" applyAlignment="1">
      <alignment horizontal="left" vertical="center"/>
    </xf>
    <xf numFmtId="0" fontId="20" fillId="0" borderId="0" xfId="0" applyFont="1" applyAlignment="1">
      <alignment horizontal="right" vertical="center"/>
    </xf>
    <xf numFmtId="0" fontId="40" fillId="0" borderId="7" xfId="0" applyFont="1" applyBorder="1" applyAlignment="1">
      <alignment horizontal="center" vertical="center"/>
    </xf>
    <xf numFmtId="0" fontId="42" fillId="4" borderId="5" xfId="0" applyFont="1" applyFill="1" applyBorder="1" applyAlignment="1">
      <alignment horizontal="center" vertical="center"/>
    </xf>
    <xf numFmtId="0" fontId="42" fillId="4" borderId="0" xfId="0" applyFont="1" applyFill="1" applyAlignment="1">
      <alignment horizontal="center" vertical="center"/>
    </xf>
    <xf numFmtId="0" fontId="32"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6" fillId="0" borderId="0" xfId="0" applyFont="1" applyAlignment="1">
      <alignment horizontal="center" vertical="center"/>
    </xf>
    <xf numFmtId="0" fontId="53" fillId="4" borderId="6" xfId="0" applyFont="1" applyFill="1" applyBorder="1" applyAlignment="1" applyProtection="1">
      <alignment horizontal="center" vertical="center" wrapText="1"/>
      <protection locked="0"/>
    </xf>
    <xf numFmtId="0" fontId="53" fillId="4" borderId="7" xfId="0" applyFont="1" applyFill="1" applyBorder="1" applyAlignment="1" applyProtection="1">
      <alignment horizontal="center" vertical="center"/>
      <protection locked="0"/>
    </xf>
    <xf numFmtId="0" fontId="53" fillId="4" borderId="8" xfId="0" applyFont="1" applyFill="1" applyBorder="1" applyAlignment="1" applyProtection="1">
      <alignment horizontal="center" vertical="center"/>
      <protection locked="0"/>
    </xf>
    <xf numFmtId="0" fontId="53" fillId="4" borderId="5" xfId="0" applyFont="1" applyFill="1" applyBorder="1" applyAlignment="1" applyProtection="1">
      <alignment horizontal="center" vertical="center"/>
      <protection locked="0"/>
    </xf>
    <xf numFmtId="0" fontId="53" fillId="4" borderId="0" xfId="0" applyFont="1" applyFill="1" applyAlignment="1" applyProtection="1">
      <alignment horizontal="center" vertical="center"/>
      <protection locked="0"/>
    </xf>
    <xf numFmtId="0" fontId="53" fillId="4" borderId="18" xfId="0" applyFont="1" applyFill="1" applyBorder="1" applyAlignment="1" applyProtection="1">
      <alignment horizontal="center" vertical="center"/>
      <protection locked="0"/>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9"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0" borderId="0" xfId="0" applyFont="1" applyAlignment="1">
      <alignment horizontal="lef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5" xfId="0" applyFont="1" applyBorder="1" applyAlignment="1">
      <alignment horizontal="left" vertical="center" wrapText="1"/>
    </xf>
    <xf numFmtId="0" fontId="28" fillId="0" borderId="18" xfId="0" applyFont="1" applyBorder="1" applyAlignment="1">
      <alignment horizontal="left" vertical="center" wrapText="1"/>
    </xf>
    <xf numFmtId="0" fontId="69" fillId="0" borderId="0" xfId="0" applyFont="1" applyAlignment="1">
      <alignment horizontal="left" vertical="center"/>
    </xf>
    <xf numFmtId="0" fontId="69" fillId="0" borderId="0" xfId="0" applyFont="1" applyAlignment="1">
      <alignment horizontal="left" vertical="center" wrapText="1"/>
    </xf>
    <xf numFmtId="0" fontId="70" fillId="0" borderId="0" xfId="0" applyFont="1" applyAlignment="1">
      <alignment horizontal="left" vertical="center"/>
    </xf>
    <xf numFmtId="0" fontId="71" fillId="0" borderId="0" xfId="0" applyFont="1" applyAlignment="1">
      <alignment horizontal="left" vertical="center" shrinkToFit="1"/>
    </xf>
    <xf numFmtId="0" fontId="70" fillId="0" borderId="0" xfId="0" applyFont="1">
      <alignment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40" fillId="0" borderId="0" xfId="0" applyFont="1" applyAlignment="1">
      <alignment horizontal="left" vertical="center" shrinkToFit="1"/>
    </xf>
    <xf numFmtId="55" fontId="24" fillId="0" borderId="0" xfId="0" applyNumberFormat="1" applyFont="1" applyAlignment="1">
      <alignment horizontal="right" vertical="center" shrinkToFi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7" fillId="0" borderId="0" xfId="0" applyFont="1" applyAlignment="1">
      <alignment horizontal="center" vertical="center"/>
    </xf>
    <xf numFmtId="0" fontId="24" fillId="0" borderId="0" xfId="0" applyFont="1" applyAlignment="1">
      <alignment horizontal="left" vertical="center"/>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18" xfId="0" applyFont="1" applyBorder="1" applyAlignment="1">
      <alignment horizontal="center" vertical="center" shrinkToFit="1"/>
    </xf>
    <xf numFmtId="0" fontId="24" fillId="0" borderId="0" xfId="0" applyFont="1" applyAlignment="1">
      <alignment vertical="center" shrinkToFit="1"/>
    </xf>
    <xf numFmtId="0" fontId="48" fillId="0" borderId="0" xfId="0" applyFont="1" applyAlignment="1">
      <alignment horizontal="left" vertical="center" shrinkToFit="1"/>
    </xf>
    <xf numFmtId="0" fontId="76" fillId="4" borderId="0" xfId="0" applyFont="1" applyFill="1" applyAlignment="1">
      <alignment horizontal="left" vertical="center" shrinkToFit="1"/>
    </xf>
    <xf numFmtId="0" fontId="28" fillId="0" borderId="0" xfId="0" applyFont="1" applyAlignment="1">
      <alignment horizontal="left" vertical="center" shrinkToFit="1"/>
    </xf>
    <xf numFmtId="0" fontId="20" fillId="0" borderId="0" xfId="0" applyFont="1">
      <alignment vertical="center"/>
    </xf>
    <xf numFmtId="0" fontId="37" fillId="0" borderId="0" xfId="0" applyFont="1" applyAlignment="1">
      <alignment horizontal="right" vertical="center" shrinkToFit="1"/>
    </xf>
    <xf numFmtId="0" fontId="48" fillId="0" borderId="0" xfId="0" applyFont="1" applyAlignment="1">
      <alignment horizontal="right" vertical="center"/>
    </xf>
    <xf numFmtId="56" fontId="28" fillId="0" borderId="7" xfId="0" applyNumberFormat="1" applyFont="1" applyBorder="1" applyAlignment="1">
      <alignment horizontal="left" vertical="center"/>
    </xf>
    <xf numFmtId="56" fontId="28" fillId="0" borderId="8" xfId="0" applyNumberFormat="1" applyFont="1" applyBorder="1" applyAlignment="1">
      <alignment horizontal="left" vertical="center"/>
    </xf>
    <xf numFmtId="0" fontId="31" fillId="0" borderId="7" xfId="0" applyFont="1" applyBorder="1" applyAlignment="1">
      <alignment horizontal="right" vertical="center"/>
    </xf>
    <xf numFmtId="0" fontId="28" fillId="0" borderId="18" xfId="0" applyFont="1" applyBorder="1" applyAlignment="1">
      <alignment horizontal="left" vertical="center" shrinkToFit="1"/>
    </xf>
    <xf numFmtId="0" fontId="19" fillId="0" borderId="0" xfId="0" applyFont="1" applyAlignment="1">
      <alignment horizontal="center" vertical="center"/>
    </xf>
    <xf numFmtId="0" fontId="22" fillId="0" borderId="1" xfId="0" applyFont="1" applyBorder="1" applyAlignment="1">
      <alignment horizontal="center" vertical="center"/>
    </xf>
    <xf numFmtId="180" fontId="24" fillId="0" borderId="0" xfId="0" applyNumberFormat="1" applyFont="1" applyAlignment="1">
      <alignment horizontal="right" vertical="center" shrinkToFit="1"/>
    </xf>
    <xf numFmtId="0" fontId="37" fillId="0" borderId="0" xfId="0" applyFont="1" applyAlignment="1">
      <alignment horizontal="right" vertical="center"/>
    </xf>
    <xf numFmtId="0" fontId="28" fillId="0" borderId="0" xfId="0" applyFont="1">
      <alignment vertical="center"/>
    </xf>
    <xf numFmtId="0" fontId="21" fillId="0" borderId="0" xfId="0" applyFont="1" applyAlignment="1">
      <alignment horizontal="center" vertical="center"/>
    </xf>
    <xf numFmtId="0" fontId="20"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FF66"/>
      <color rgb="FFFFFFFF"/>
      <color rgb="FFCCFFCC"/>
      <color rgb="FFCC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17</xdr:col>
      <xdr:colOff>152400</xdr:colOff>
      <xdr:row>45</xdr:row>
      <xdr:rowOff>0</xdr:rowOff>
    </xdr:from>
    <xdr:to>
      <xdr:col>17</xdr:col>
      <xdr:colOff>323850</xdr:colOff>
      <xdr:row>47</xdr:row>
      <xdr:rowOff>257174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20300" y="22440899"/>
          <a:ext cx="171450" cy="1495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81</xdr:row>
      <xdr:rowOff>152400</xdr:rowOff>
    </xdr:from>
    <xdr:to>
      <xdr:col>15</xdr:col>
      <xdr:colOff>533400</xdr:colOff>
      <xdr:row>81</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90</xdr:row>
      <xdr:rowOff>114300</xdr:rowOff>
    </xdr:from>
    <xdr:to>
      <xdr:col>15</xdr:col>
      <xdr:colOff>533400</xdr:colOff>
      <xdr:row>90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76</xdr:row>
      <xdr:rowOff>142875</xdr:rowOff>
    </xdr:from>
    <xdr:to>
      <xdr:col>15</xdr:col>
      <xdr:colOff>476250</xdr:colOff>
      <xdr:row>76</xdr:row>
      <xdr:rowOff>323850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582025" y="236124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219074</xdr:colOff>
      <xdr:row>76</xdr:row>
      <xdr:rowOff>57150</xdr:rowOff>
    </xdr:from>
    <xdr:to>
      <xdr:col>13</xdr:col>
      <xdr:colOff>400049</xdr:colOff>
      <xdr:row>76</xdr:row>
      <xdr:rowOff>400050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7591424" y="23545800"/>
          <a:ext cx="180975" cy="342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342898</xdr:colOff>
      <xdr:row>17</xdr:row>
      <xdr:rowOff>180976</xdr:rowOff>
    </xdr:from>
    <xdr:to>
      <xdr:col>23</xdr:col>
      <xdr:colOff>152399</xdr:colOff>
      <xdr:row>18</xdr:row>
      <xdr:rowOff>180975</xdr:rowOff>
    </xdr:to>
    <xdr:grpSp>
      <xdr:nvGrpSpPr>
        <xdr:cNvPr id="6" name="Group 93">
          <a:extLst>
            <a:ext uri="{FF2B5EF4-FFF2-40B4-BE49-F238E27FC236}">
              <a16:creationId xmlns:a16="http://schemas.microsoft.com/office/drawing/2014/main" id="{00000000-0008-0000-0300-000006000000}"/>
            </a:ext>
          </a:extLst>
        </xdr:cNvPr>
        <xdr:cNvGrpSpPr>
          <a:grpSpLocks/>
        </xdr:cNvGrpSpPr>
      </xdr:nvGrpSpPr>
      <xdr:grpSpPr bwMode="auto">
        <a:xfrm>
          <a:off x="9286873" y="5191126"/>
          <a:ext cx="495301" cy="257174"/>
          <a:chOff x="65" y="401"/>
          <a:chExt cx="38" cy="24"/>
        </a:xfrm>
      </xdr:grpSpPr>
      <xdr:sp macro="" textlink="">
        <xdr:nvSpPr>
          <xdr:cNvPr id="7" name="Text Box 82">
            <a:extLst>
              <a:ext uri="{FF2B5EF4-FFF2-40B4-BE49-F238E27FC236}">
                <a16:creationId xmlns:a16="http://schemas.microsoft.com/office/drawing/2014/main" id="{00000000-0008-0000-0300-000007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8" name="Group 92">
            <a:extLst>
              <a:ext uri="{FF2B5EF4-FFF2-40B4-BE49-F238E27FC236}">
                <a16:creationId xmlns:a16="http://schemas.microsoft.com/office/drawing/2014/main" id="{00000000-0008-0000-0300-000008000000}"/>
              </a:ext>
            </a:extLst>
          </xdr:cNvPr>
          <xdr:cNvGrpSpPr>
            <a:grpSpLocks/>
          </xdr:cNvGrpSpPr>
        </xdr:nvGrpSpPr>
        <xdr:grpSpPr bwMode="auto">
          <a:xfrm>
            <a:off x="72" y="401"/>
            <a:ext cx="12" cy="22"/>
            <a:chOff x="78" y="435"/>
            <a:chExt cx="17" cy="25"/>
          </a:xfrm>
        </xdr:grpSpPr>
        <xdr:grpSp>
          <xdr:nvGrpSpPr>
            <xdr:cNvPr id="9" name="Group 91">
              <a:extLst>
                <a:ext uri="{FF2B5EF4-FFF2-40B4-BE49-F238E27FC236}">
                  <a16:creationId xmlns:a16="http://schemas.microsoft.com/office/drawing/2014/main" id="{00000000-0008-0000-0300-000009000000}"/>
                </a:ext>
              </a:extLst>
            </xdr:cNvPr>
            <xdr:cNvGrpSpPr>
              <a:grpSpLocks/>
            </xdr:cNvGrpSpPr>
          </xdr:nvGrpSpPr>
          <xdr:grpSpPr bwMode="auto">
            <a:xfrm>
              <a:off x="81" y="449"/>
              <a:ext cx="12" cy="11"/>
              <a:chOff x="186" y="400"/>
              <a:chExt cx="18" cy="18"/>
            </a:xfrm>
          </xdr:grpSpPr>
          <xdr:sp macro="" textlink="">
            <xdr:nvSpPr>
              <xdr:cNvPr id="11" name="Line 64">
                <a:extLst>
                  <a:ext uri="{FF2B5EF4-FFF2-40B4-BE49-F238E27FC236}">
                    <a16:creationId xmlns:a16="http://schemas.microsoft.com/office/drawing/2014/main" id="{00000000-0008-0000-0300-00000B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65">
                <a:extLst>
                  <a:ext uri="{FF2B5EF4-FFF2-40B4-BE49-F238E27FC236}">
                    <a16:creationId xmlns:a16="http://schemas.microsoft.com/office/drawing/2014/main" id="{00000000-0008-0000-0300-00000C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 name="AutoShape 90">
              <a:extLst>
                <a:ext uri="{FF2B5EF4-FFF2-40B4-BE49-F238E27FC236}">
                  <a16:creationId xmlns:a16="http://schemas.microsoft.com/office/drawing/2014/main" id="{00000000-0008-0000-0300-00000A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9525</xdr:colOff>
      <xdr:row>13</xdr:row>
      <xdr:rowOff>76200</xdr:rowOff>
    </xdr:from>
    <xdr:to>
      <xdr:col>20</xdr:col>
      <xdr:colOff>533400</xdr:colOff>
      <xdr:row>14</xdr:row>
      <xdr:rowOff>57150</xdr:rowOff>
    </xdr:to>
    <xdr:grpSp>
      <xdr:nvGrpSpPr>
        <xdr:cNvPr id="13" name="Group 105">
          <a:extLst>
            <a:ext uri="{FF2B5EF4-FFF2-40B4-BE49-F238E27FC236}">
              <a16:creationId xmlns:a16="http://schemas.microsoft.com/office/drawing/2014/main" id="{00000000-0008-0000-0300-00000D000000}"/>
            </a:ext>
          </a:extLst>
        </xdr:cNvPr>
        <xdr:cNvGrpSpPr>
          <a:grpSpLocks/>
        </xdr:cNvGrpSpPr>
      </xdr:nvGrpSpPr>
      <xdr:grpSpPr bwMode="auto">
        <a:xfrm>
          <a:off x="7581900" y="4057650"/>
          <a:ext cx="523875" cy="238125"/>
          <a:chOff x="113" y="472"/>
          <a:chExt cx="62" cy="26"/>
        </a:xfrm>
      </xdr:grpSpPr>
      <xdr:sp macro="" textlink="">
        <xdr:nvSpPr>
          <xdr:cNvPr id="14" name="Text Box 100">
            <a:extLst>
              <a:ext uri="{FF2B5EF4-FFF2-40B4-BE49-F238E27FC236}">
                <a16:creationId xmlns:a16="http://schemas.microsoft.com/office/drawing/2014/main" id="{00000000-0008-0000-0300-00000E000000}"/>
              </a:ext>
            </a:extLst>
          </xdr:cNvPr>
          <xdr:cNvSpPr txBox="1">
            <a:spLocks noChangeArrowheads="1"/>
          </xdr:cNvSpPr>
        </xdr:nvSpPr>
        <xdr:spPr bwMode="auto">
          <a:xfrm>
            <a:off x="121" y="472"/>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15" name="AutoShape 101">
            <a:extLst>
              <a:ext uri="{FF2B5EF4-FFF2-40B4-BE49-F238E27FC236}">
                <a16:creationId xmlns:a16="http://schemas.microsoft.com/office/drawing/2014/main" id="{00000000-0008-0000-0300-00000F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74202</xdr:colOff>
      <xdr:row>17</xdr:row>
      <xdr:rowOff>9898</xdr:rowOff>
    </xdr:from>
    <xdr:to>
      <xdr:col>21</xdr:col>
      <xdr:colOff>79732</xdr:colOff>
      <xdr:row>18</xdr:row>
      <xdr:rowOff>7</xdr:rowOff>
    </xdr:to>
    <xdr:grpSp>
      <xdr:nvGrpSpPr>
        <xdr:cNvPr id="16" name="Group 106">
          <a:extLst>
            <a:ext uri="{FF2B5EF4-FFF2-40B4-BE49-F238E27FC236}">
              <a16:creationId xmlns:a16="http://schemas.microsoft.com/office/drawing/2014/main" id="{00000000-0008-0000-0300-000010000000}"/>
            </a:ext>
          </a:extLst>
        </xdr:cNvPr>
        <xdr:cNvGrpSpPr>
          <a:grpSpLocks/>
        </xdr:cNvGrpSpPr>
      </xdr:nvGrpSpPr>
      <xdr:grpSpPr bwMode="auto">
        <a:xfrm>
          <a:off x="7646577" y="5020048"/>
          <a:ext cx="691330" cy="247284"/>
          <a:chOff x="112" y="473"/>
          <a:chExt cx="60" cy="25"/>
        </a:xfrm>
      </xdr:grpSpPr>
      <xdr:sp macro="" textlink="">
        <xdr:nvSpPr>
          <xdr:cNvPr id="17" name="Text Box 107">
            <a:extLst>
              <a:ext uri="{FF2B5EF4-FFF2-40B4-BE49-F238E27FC236}">
                <a16:creationId xmlns:a16="http://schemas.microsoft.com/office/drawing/2014/main" id="{00000000-0008-0000-0300-000011000000}"/>
              </a:ext>
            </a:extLst>
          </xdr:cNvPr>
          <xdr:cNvSpPr txBox="1">
            <a:spLocks noChangeArrowheads="1"/>
          </xdr:cNvSpPr>
        </xdr:nvSpPr>
        <xdr:spPr bwMode="auto">
          <a:xfrm>
            <a:off x="112" y="47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18" name="AutoShape 108">
            <a:extLst>
              <a:ext uri="{FF2B5EF4-FFF2-40B4-BE49-F238E27FC236}">
                <a16:creationId xmlns:a16="http://schemas.microsoft.com/office/drawing/2014/main" id="{00000000-0008-0000-0300-000012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257175</xdr:colOff>
      <xdr:row>18</xdr:row>
      <xdr:rowOff>161925</xdr:rowOff>
    </xdr:from>
    <xdr:to>
      <xdr:col>21</xdr:col>
      <xdr:colOff>228600</xdr:colOff>
      <xdr:row>19</xdr:row>
      <xdr:rowOff>133350</xdr:rowOff>
    </xdr:to>
    <xdr:grpSp>
      <xdr:nvGrpSpPr>
        <xdr:cNvPr id="19" name="Group 109">
          <a:extLst>
            <a:ext uri="{FF2B5EF4-FFF2-40B4-BE49-F238E27FC236}">
              <a16:creationId xmlns:a16="http://schemas.microsoft.com/office/drawing/2014/main" id="{00000000-0008-0000-0300-000013000000}"/>
            </a:ext>
          </a:extLst>
        </xdr:cNvPr>
        <xdr:cNvGrpSpPr>
          <a:grpSpLocks/>
        </xdr:cNvGrpSpPr>
      </xdr:nvGrpSpPr>
      <xdr:grpSpPr bwMode="auto">
        <a:xfrm>
          <a:off x="7829550" y="5429250"/>
          <a:ext cx="657225" cy="228600"/>
          <a:chOff x="113" y="468"/>
          <a:chExt cx="61" cy="25"/>
        </a:xfrm>
      </xdr:grpSpPr>
      <xdr:sp macro="" textlink="">
        <xdr:nvSpPr>
          <xdr:cNvPr id="20" name="Text Box 110">
            <a:extLst>
              <a:ext uri="{FF2B5EF4-FFF2-40B4-BE49-F238E27FC236}">
                <a16:creationId xmlns:a16="http://schemas.microsoft.com/office/drawing/2014/main" id="{00000000-0008-0000-0300-000014000000}"/>
              </a:ext>
            </a:extLst>
          </xdr:cNvPr>
          <xdr:cNvSpPr txBox="1">
            <a:spLocks noChangeArrowheads="1"/>
          </xdr:cNvSpPr>
        </xdr:nvSpPr>
        <xdr:spPr bwMode="auto">
          <a:xfrm>
            <a:off x="120" y="470"/>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ﾋﾞﾌﾞﾗﾌｫﾝ</a:t>
            </a:r>
            <a:endParaRPr lang="en-US" altLang="ja-JP" sz="950" b="0" i="0" u="none" strike="noStrike" baseline="0">
              <a:solidFill>
                <a:srgbClr val="000000"/>
              </a:solidFill>
              <a:latin typeface="ＭＳ 明朝"/>
              <a:ea typeface="ＭＳ 明朝"/>
            </a:endParaRPr>
          </a:p>
        </xdr:txBody>
      </xdr:sp>
      <xdr:sp macro="" textlink="">
        <xdr:nvSpPr>
          <xdr:cNvPr id="21" name="AutoShape 111">
            <a:extLst>
              <a:ext uri="{FF2B5EF4-FFF2-40B4-BE49-F238E27FC236}">
                <a16:creationId xmlns:a16="http://schemas.microsoft.com/office/drawing/2014/main" id="{00000000-0008-0000-0300-000015000000}"/>
              </a:ext>
            </a:extLst>
          </xdr:cNvPr>
          <xdr:cNvSpPr>
            <a:spLocks noChangeArrowheads="1"/>
          </xdr:cNvSpPr>
        </xdr:nvSpPr>
        <xdr:spPr bwMode="auto">
          <a:xfrm rot="-7928255" flipH="1" flipV="1">
            <a:off x="130" y="45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62425</xdr:colOff>
      <xdr:row>15</xdr:row>
      <xdr:rowOff>58015</xdr:rowOff>
    </xdr:from>
    <xdr:to>
      <xdr:col>20</xdr:col>
      <xdr:colOff>523874</xdr:colOff>
      <xdr:row>16</xdr:row>
      <xdr:rowOff>19049</xdr:rowOff>
    </xdr:to>
    <xdr:grpSp>
      <xdr:nvGrpSpPr>
        <xdr:cNvPr id="22" name="Group 112">
          <a:extLst>
            <a:ext uri="{FF2B5EF4-FFF2-40B4-BE49-F238E27FC236}">
              <a16:creationId xmlns:a16="http://schemas.microsoft.com/office/drawing/2014/main" id="{00000000-0008-0000-0300-000016000000}"/>
            </a:ext>
          </a:extLst>
        </xdr:cNvPr>
        <xdr:cNvGrpSpPr>
          <a:grpSpLocks/>
        </xdr:cNvGrpSpPr>
      </xdr:nvGrpSpPr>
      <xdr:grpSpPr bwMode="auto">
        <a:xfrm>
          <a:off x="7634800" y="4553815"/>
          <a:ext cx="461449" cy="218209"/>
          <a:chOff x="108" y="478"/>
          <a:chExt cx="67" cy="27"/>
        </a:xfrm>
      </xdr:grpSpPr>
      <xdr:sp macro="" textlink="">
        <xdr:nvSpPr>
          <xdr:cNvPr id="23" name="Text Box 113">
            <a:extLst>
              <a:ext uri="{FF2B5EF4-FFF2-40B4-BE49-F238E27FC236}">
                <a16:creationId xmlns:a16="http://schemas.microsoft.com/office/drawing/2014/main" id="{00000000-0008-0000-0300-000017000000}"/>
              </a:ext>
            </a:extLst>
          </xdr:cNvPr>
          <xdr:cNvSpPr txBox="1">
            <a:spLocks noChangeArrowheads="1"/>
          </xdr:cNvSpPr>
        </xdr:nvSpPr>
        <xdr:spPr bwMode="auto">
          <a:xfrm>
            <a:off x="108" y="478"/>
            <a:ext cx="67"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24" name="AutoShape 114">
            <a:extLst>
              <a:ext uri="{FF2B5EF4-FFF2-40B4-BE49-F238E27FC236}">
                <a16:creationId xmlns:a16="http://schemas.microsoft.com/office/drawing/2014/main" id="{00000000-0008-0000-0300-000018000000}"/>
              </a:ext>
            </a:extLst>
          </xdr:cNvPr>
          <xdr:cNvSpPr>
            <a:spLocks noChangeArrowheads="1"/>
          </xdr:cNvSpPr>
        </xdr:nvSpPr>
        <xdr:spPr bwMode="auto">
          <a:xfrm rot="-7928255" flipH="1" flipV="1">
            <a:off x="127" y="46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285750</xdr:colOff>
      <xdr:row>15</xdr:row>
      <xdr:rowOff>104775</xdr:rowOff>
    </xdr:from>
    <xdr:to>
      <xdr:col>23</xdr:col>
      <xdr:colOff>552450</xdr:colOff>
      <xdr:row>16</xdr:row>
      <xdr:rowOff>123825</xdr:rowOff>
    </xdr:to>
    <xdr:grpSp>
      <xdr:nvGrpSpPr>
        <xdr:cNvPr id="25" name="Group 123">
          <a:extLst>
            <a:ext uri="{FF2B5EF4-FFF2-40B4-BE49-F238E27FC236}">
              <a16:creationId xmlns:a16="http://schemas.microsoft.com/office/drawing/2014/main" id="{00000000-0008-0000-0300-000019000000}"/>
            </a:ext>
          </a:extLst>
        </xdr:cNvPr>
        <xdr:cNvGrpSpPr>
          <a:grpSpLocks/>
        </xdr:cNvGrpSpPr>
      </xdr:nvGrpSpPr>
      <xdr:grpSpPr bwMode="auto">
        <a:xfrm>
          <a:off x="9915525" y="4600575"/>
          <a:ext cx="266700" cy="276225"/>
          <a:chOff x="119" y="455"/>
          <a:chExt cx="28" cy="30"/>
        </a:xfrm>
      </xdr:grpSpPr>
      <xdr:sp macro="" textlink="">
        <xdr:nvSpPr>
          <xdr:cNvPr id="26" name="Text Box 118">
            <a:extLst>
              <a:ext uri="{FF2B5EF4-FFF2-40B4-BE49-F238E27FC236}">
                <a16:creationId xmlns:a16="http://schemas.microsoft.com/office/drawing/2014/main" id="{00000000-0008-0000-0300-00001A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27" name="Group 119">
            <a:extLst>
              <a:ext uri="{FF2B5EF4-FFF2-40B4-BE49-F238E27FC236}">
                <a16:creationId xmlns:a16="http://schemas.microsoft.com/office/drawing/2014/main" id="{00000000-0008-0000-0300-00001B000000}"/>
              </a:ext>
            </a:extLst>
          </xdr:cNvPr>
          <xdr:cNvGrpSpPr>
            <a:grpSpLocks/>
          </xdr:cNvGrpSpPr>
        </xdr:nvGrpSpPr>
        <xdr:grpSpPr bwMode="auto">
          <a:xfrm>
            <a:off x="125" y="455"/>
            <a:ext cx="14" cy="18"/>
            <a:chOff x="145" y="458"/>
            <a:chExt cx="22" cy="36"/>
          </a:xfrm>
        </xdr:grpSpPr>
        <xdr:sp macro="" textlink="">
          <xdr:nvSpPr>
            <xdr:cNvPr id="28" name="Oval 120">
              <a:extLst>
                <a:ext uri="{FF2B5EF4-FFF2-40B4-BE49-F238E27FC236}">
                  <a16:creationId xmlns:a16="http://schemas.microsoft.com/office/drawing/2014/main" id="{00000000-0008-0000-0300-00001C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Oval 121">
              <a:extLst>
                <a:ext uri="{FF2B5EF4-FFF2-40B4-BE49-F238E27FC236}">
                  <a16:creationId xmlns:a16="http://schemas.microsoft.com/office/drawing/2014/main" id="{00000000-0008-0000-0300-00001D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0" name="Oval 122">
              <a:extLst>
                <a:ext uri="{FF2B5EF4-FFF2-40B4-BE49-F238E27FC236}">
                  <a16:creationId xmlns:a16="http://schemas.microsoft.com/office/drawing/2014/main" id="{00000000-0008-0000-0300-00001E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485774</xdr:colOff>
      <xdr:row>17</xdr:row>
      <xdr:rowOff>190500</xdr:rowOff>
    </xdr:from>
    <xdr:to>
      <xdr:col>22</xdr:col>
      <xdr:colOff>228600</xdr:colOff>
      <xdr:row>18</xdr:row>
      <xdr:rowOff>190500</xdr:rowOff>
    </xdr:to>
    <xdr:grpSp>
      <xdr:nvGrpSpPr>
        <xdr:cNvPr id="31" name="Group 124">
          <a:extLst>
            <a:ext uri="{FF2B5EF4-FFF2-40B4-BE49-F238E27FC236}">
              <a16:creationId xmlns:a16="http://schemas.microsoft.com/office/drawing/2014/main" id="{00000000-0008-0000-0300-00001F000000}"/>
            </a:ext>
          </a:extLst>
        </xdr:cNvPr>
        <xdr:cNvGrpSpPr>
          <a:grpSpLocks/>
        </xdr:cNvGrpSpPr>
      </xdr:nvGrpSpPr>
      <xdr:grpSpPr bwMode="auto">
        <a:xfrm>
          <a:off x="8743949" y="5200650"/>
          <a:ext cx="428626" cy="257175"/>
          <a:chOff x="65" y="401"/>
          <a:chExt cx="38" cy="24"/>
        </a:xfrm>
      </xdr:grpSpPr>
      <xdr:sp macro="" textlink="">
        <xdr:nvSpPr>
          <xdr:cNvPr id="32" name="Text Box 125">
            <a:extLst>
              <a:ext uri="{FF2B5EF4-FFF2-40B4-BE49-F238E27FC236}">
                <a16:creationId xmlns:a16="http://schemas.microsoft.com/office/drawing/2014/main" id="{00000000-0008-0000-0300-000020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33" name="Group 126">
            <a:extLst>
              <a:ext uri="{FF2B5EF4-FFF2-40B4-BE49-F238E27FC236}">
                <a16:creationId xmlns:a16="http://schemas.microsoft.com/office/drawing/2014/main" id="{00000000-0008-0000-0300-000021000000}"/>
              </a:ext>
            </a:extLst>
          </xdr:cNvPr>
          <xdr:cNvGrpSpPr>
            <a:grpSpLocks/>
          </xdr:cNvGrpSpPr>
        </xdr:nvGrpSpPr>
        <xdr:grpSpPr bwMode="auto">
          <a:xfrm>
            <a:off x="72" y="401"/>
            <a:ext cx="12" cy="22"/>
            <a:chOff x="78" y="435"/>
            <a:chExt cx="17" cy="25"/>
          </a:xfrm>
        </xdr:grpSpPr>
        <xdr:grpSp>
          <xdr:nvGrpSpPr>
            <xdr:cNvPr id="34" name="Group 127">
              <a:extLst>
                <a:ext uri="{FF2B5EF4-FFF2-40B4-BE49-F238E27FC236}">
                  <a16:creationId xmlns:a16="http://schemas.microsoft.com/office/drawing/2014/main" id="{00000000-0008-0000-0300-000022000000}"/>
                </a:ext>
              </a:extLst>
            </xdr:cNvPr>
            <xdr:cNvGrpSpPr>
              <a:grpSpLocks/>
            </xdr:cNvGrpSpPr>
          </xdr:nvGrpSpPr>
          <xdr:grpSpPr bwMode="auto">
            <a:xfrm>
              <a:off x="81" y="449"/>
              <a:ext cx="12" cy="11"/>
              <a:chOff x="186" y="400"/>
              <a:chExt cx="18" cy="18"/>
            </a:xfrm>
          </xdr:grpSpPr>
          <xdr:sp macro="" textlink="">
            <xdr:nvSpPr>
              <xdr:cNvPr id="36" name="Line 128">
                <a:extLst>
                  <a:ext uri="{FF2B5EF4-FFF2-40B4-BE49-F238E27FC236}">
                    <a16:creationId xmlns:a16="http://schemas.microsoft.com/office/drawing/2014/main" id="{00000000-0008-0000-0300-000024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29">
                <a:extLst>
                  <a:ext uri="{FF2B5EF4-FFF2-40B4-BE49-F238E27FC236}">
                    <a16:creationId xmlns:a16="http://schemas.microsoft.com/office/drawing/2014/main" id="{00000000-0008-0000-0300-000025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5" name="AutoShape 130">
              <a:extLst>
                <a:ext uri="{FF2B5EF4-FFF2-40B4-BE49-F238E27FC236}">
                  <a16:creationId xmlns:a16="http://schemas.microsoft.com/office/drawing/2014/main" id="{00000000-0008-0000-0300-000023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361949</xdr:colOff>
      <xdr:row>15</xdr:row>
      <xdr:rowOff>57151</xdr:rowOff>
    </xdr:from>
    <xdr:to>
      <xdr:col>22</xdr:col>
      <xdr:colOff>171450</xdr:colOff>
      <xdr:row>16</xdr:row>
      <xdr:rowOff>85726</xdr:rowOff>
    </xdr:to>
    <xdr:grpSp>
      <xdr:nvGrpSpPr>
        <xdr:cNvPr id="38" name="Group 136">
          <a:extLst>
            <a:ext uri="{FF2B5EF4-FFF2-40B4-BE49-F238E27FC236}">
              <a16:creationId xmlns:a16="http://schemas.microsoft.com/office/drawing/2014/main" id="{00000000-0008-0000-0300-000026000000}"/>
            </a:ext>
          </a:extLst>
        </xdr:cNvPr>
        <xdr:cNvGrpSpPr>
          <a:grpSpLocks/>
        </xdr:cNvGrpSpPr>
      </xdr:nvGrpSpPr>
      <xdr:grpSpPr bwMode="auto">
        <a:xfrm>
          <a:off x="8620124" y="4552951"/>
          <a:ext cx="495301" cy="285750"/>
          <a:chOff x="202" y="478"/>
          <a:chExt cx="46" cy="32"/>
        </a:xfrm>
      </xdr:grpSpPr>
      <xdr:sp macro="" textlink="">
        <xdr:nvSpPr>
          <xdr:cNvPr id="39" name="Text Box 84">
            <a:extLst>
              <a:ext uri="{FF2B5EF4-FFF2-40B4-BE49-F238E27FC236}">
                <a16:creationId xmlns:a16="http://schemas.microsoft.com/office/drawing/2014/main" id="{00000000-0008-0000-0300-000027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0" name="Group 135">
            <a:extLst>
              <a:ext uri="{FF2B5EF4-FFF2-40B4-BE49-F238E27FC236}">
                <a16:creationId xmlns:a16="http://schemas.microsoft.com/office/drawing/2014/main" id="{00000000-0008-0000-0300-000028000000}"/>
              </a:ext>
            </a:extLst>
          </xdr:cNvPr>
          <xdr:cNvGrpSpPr>
            <a:grpSpLocks/>
          </xdr:cNvGrpSpPr>
        </xdr:nvGrpSpPr>
        <xdr:grpSpPr bwMode="auto">
          <a:xfrm>
            <a:off x="213" y="478"/>
            <a:ext cx="24" cy="32"/>
            <a:chOff x="213" y="478"/>
            <a:chExt cx="35" cy="57"/>
          </a:xfrm>
        </xdr:grpSpPr>
        <xdr:sp macro="" textlink="">
          <xdr:nvSpPr>
            <xdr:cNvPr id="41" name="Oval 131">
              <a:extLst>
                <a:ext uri="{FF2B5EF4-FFF2-40B4-BE49-F238E27FC236}">
                  <a16:creationId xmlns:a16="http://schemas.microsoft.com/office/drawing/2014/main" id="{00000000-0008-0000-0300-000029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32">
              <a:extLst>
                <a:ext uri="{FF2B5EF4-FFF2-40B4-BE49-F238E27FC236}">
                  <a16:creationId xmlns:a16="http://schemas.microsoft.com/office/drawing/2014/main" id="{00000000-0008-0000-0300-00002A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33">
              <a:extLst>
                <a:ext uri="{FF2B5EF4-FFF2-40B4-BE49-F238E27FC236}">
                  <a16:creationId xmlns:a16="http://schemas.microsoft.com/office/drawing/2014/main" id="{00000000-0008-0000-0300-00002B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134">
              <a:extLst>
                <a:ext uri="{FF2B5EF4-FFF2-40B4-BE49-F238E27FC236}">
                  <a16:creationId xmlns:a16="http://schemas.microsoft.com/office/drawing/2014/main" id="{00000000-0008-0000-0300-00002C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314324</xdr:colOff>
      <xdr:row>15</xdr:row>
      <xdr:rowOff>47625</xdr:rowOff>
    </xdr:from>
    <xdr:to>
      <xdr:col>23</xdr:col>
      <xdr:colOff>76199</xdr:colOff>
      <xdr:row>16</xdr:row>
      <xdr:rowOff>142875</xdr:rowOff>
    </xdr:to>
    <xdr:grpSp>
      <xdr:nvGrpSpPr>
        <xdr:cNvPr id="45" name="Group 137">
          <a:extLst>
            <a:ext uri="{FF2B5EF4-FFF2-40B4-BE49-F238E27FC236}">
              <a16:creationId xmlns:a16="http://schemas.microsoft.com/office/drawing/2014/main" id="{00000000-0008-0000-0300-00002D000000}"/>
            </a:ext>
          </a:extLst>
        </xdr:cNvPr>
        <xdr:cNvGrpSpPr>
          <a:grpSpLocks/>
        </xdr:cNvGrpSpPr>
      </xdr:nvGrpSpPr>
      <xdr:grpSpPr bwMode="auto">
        <a:xfrm>
          <a:off x="9258299" y="4543425"/>
          <a:ext cx="447675" cy="352425"/>
          <a:chOff x="202" y="478"/>
          <a:chExt cx="46" cy="32"/>
        </a:xfrm>
      </xdr:grpSpPr>
      <xdr:sp macro="" textlink="">
        <xdr:nvSpPr>
          <xdr:cNvPr id="46" name="Text Box 138">
            <a:extLst>
              <a:ext uri="{FF2B5EF4-FFF2-40B4-BE49-F238E27FC236}">
                <a16:creationId xmlns:a16="http://schemas.microsoft.com/office/drawing/2014/main" id="{00000000-0008-0000-0300-00002E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7" name="Group 139">
            <a:extLst>
              <a:ext uri="{FF2B5EF4-FFF2-40B4-BE49-F238E27FC236}">
                <a16:creationId xmlns:a16="http://schemas.microsoft.com/office/drawing/2014/main" id="{00000000-0008-0000-0300-00002F000000}"/>
              </a:ext>
            </a:extLst>
          </xdr:cNvPr>
          <xdr:cNvGrpSpPr>
            <a:grpSpLocks/>
          </xdr:cNvGrpSpPr>
        </xdr:nvGrpSpPr>
        <xdr:grpSpPr bwMode="auto">
          <a:xfrm>
            <a:off x="213" y="478"/>
            <a:ext cx="24" cy="32"/>
            <a:chOff x="213" y="478"/>
            <a:chExt cx="35" cy="57"/>
          </a:xfrm>
        </xdr:grpSpPr>
        <xdr:sp macro="" textlink="">
          <xdr:nvSpPr>
            <xdr:cNvPr id="48" name="Oval 140">
              <a:extLst>
                <a:ext uri="{FF2B5EF4-FFF2-40B4-BE49-F238E27FC236}">
                  <a16:creationId xmlns:a16="http://schemas.microsoft.com/office/drawing/2014/main" id="{00000000-0008-0000-0300-000030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rc 141">
              <a:extLst>
                <a:ext uri="{FF2B5EF4-FFF2-40B4-BE49-F238E27FC236}">
                  <a16:creationId xmlns:a16="http://schemas.microsoft.com/office/drawing/2014/main" id="{00000000-0008-0000-0300-000031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142">
              <a:extLst>
                <a:ext uri="{FF2B5EF4-FFF2-40B4-BE49-F238E27FC236}">
                  <a16:creationId xmlns:a16="http://schemas.microsoft.com/office/drawing/2014/main" id="{00000000-0008-0000-0300-000032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00000000-0008-0000-0300-000033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24</xdr:col>
      <xdr:colOff>314325</xdr:colOff>
      <xdr:row>10</xdr:row>
      <xdr:rowOff>428625</xdr:rowOff>
    </xdr:from>
    <xdr:to>
      <xdr:col>24</xdr:col>
      <xdr:colOff>514350</xdr:colOff>
      <xdr:row>11</xdr:row>
      <xdr:rowOff>152400</xdr:rowOff>
    </xdr:to>
    <xdr:sp macro="" textlink="">
      <xdr:nvSpPr>
        <xdr:cNvPr id="52" name="Text Box 144">
          <a:extLst>
            <a:ext uri="{FF2B5EF4-FFF2-40B4-BE49-F238E27FC236}">
              <a16:creationId xmlns:a16="http://schemas.microsoft.com/office/drawing/2014/main" id="{00000000-0008-0000-0300-000034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361950</xdr:colOff>
      <xdr:row>12</xdr:row>
      <xdr:rowOff>238126</xdr:rowOff>
    </xdr:from>
    <xdr:to>
      <xdr:col>22</xdr:col>
      <xdr:colOff>28575</xdr:colOff>
      <xdr:row>14</xdr:row>
      <xdr:rowOff>133350</xdr:rowOff>
    </xdr:to>
    <xdr:grpSp>
      <xdr:nvGrpSpPr>
        <xdr:cNvPr id="53" name="Group 190">
          <a:extLst>
            <a:ext uri="{FF2B5EF4-FFF2-40B4-BE49-F238E27FC236}">
              <a16:creationId xmlns:a16="http://schemas.microsoft.com/office/drawing/2014/main" id="{00000000-0008-0000-0300-000035000000}"/>
            </a:ext>
          </a:extLst>
        </xdr:cNvPr>
        <xdr:cNvGrpSpPr>
          <a:grpSpLocks/>
        </xdr:cNvGrpSpPr>
      </xdr:nvGrpSpPr>
      <xdr:grpSpPr bwMode="auto">
        <a:xfrm>
          <a:off x="8620125" y="3962401"/>
          <a:ext cx="352425" cy="409574"/>
          <a:chOff x="793" y="136"/>
          <a:chExt cx="34" cy="39"/>
        </a:xfrm>
      </xdr:grpSpPr>
      <xdr:grpSp>
        <xdr:nvGrpSpPr>
          <xdr:cNvPr id="54" name="Group 188">
            <a:extLst>
              <a:ext uri="{FF2B5EF4-FFF2-40B4-BE49-F238E27FC236}">
                <a16:creationId xmlns:a16="http://schemas.microsoft.com/office/drawing/2014/main" id="{00000000-0008-0000-0300-000036000000}"/>
              </a:ext>
            </a:extLst>
          </xdr:cNvPr>
          <xdr:cNvGrpSpPr>
            <a:grpSpLocks/>
          </xdr:cNvGrpSpPr>
        </xdr:nvGrpSpPr>
        <xdr:grpSpPr bwMode="auto">
          <a:xfrm>
            <a:off x="793" y="136"/>
            <a:ext cx="30" cy="23"/>
            <a:chOff x="799" y="161"/>
            <a:chExt cx="52" cy="39"/>
          </a:xfrm>
        </xdr:grpSpPr>
        <xdr:sp macro="" textlink="">
          <xdr:nvSpPr>
            <xdr:cNvPr id="56" name="AutoShape 185">
              <a:extLst>
                <a:ext uri="{FF2B5EF4-FFF2-40B4-BE49-F238E27FC236}">
                  <a16:creationId xmlns:a16="http://schemas.microsoft.com/office/drawing/2014/main" id="{00000000-0008-0000-0300-00003800000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86">
              <a:extLst>
                <a:ext uri="{FF2B5EF4-FFF2-40B4-BE49-F238E27FC236}">
                  <a16:creationId xmlns:a16="http://schemas.microsoft.com/office/drawing/2014/main" id="{00000000-0008-0000-0300-00003900000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87">
              <a:extLst>
                <a:ext uri="{FF2B5EF4-FFF2-40B4-BE49-F238E27FC236}">
                  <a16:creationId xmlns:a16="http://schemas.microsoft.com/office/drawing/2014/main" id="{00000000-0008-0000-0300-00003A00000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5" name="Text Box 189">
            <a:extLst>
              <a:ext uri="{FF2B5EF4-FFF2-40B4-BE49-F238E27FC236}">
                <a16:creationId xmlns:a16="http://schemas.microsoft.com/office/drawing/2014/main" id="{00000000-0008-0000-0300-000037000000}"/>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22</xdr:col>
      <xdr:colOff>314324</xdr:colOff>
      <xdr:row>12</xdr:row>
      <xdr:rowOff>200025</xdr:rowOff>
    </xdr:from>
    <xdr:to>
      <xdr:col>23</xdr:col>
      <xdr:colOff>114299</xdr:colOff>
      <xdr:row>14</xdr:row>
      <xdr:rowOff>85725</xdr:rowOff>
    </xdr:to>
    <xdr:grpSp>
      <xdr:nvGrpSpPr>
        <xdr:cNvPr id="59" name="Group 199">
          <a:extLst>
            <a:ext uri="{FF2B5EF4-FFF2-40B4-BE49-F238E27FC236}">
              <a16:creationId xmlns:a16="http://schemas.microsoft.com/office/drawing/2014/main" id="{00000000-0008-0000-0300-00003B000000}"/>
            </a:ext>
          </a:extLst>
        </xdr:cNvPr>
        <xdr:cNvGrpSpPr>
          <a:grpSpLocks/>
        </xdr:cNvGrpSpPr>
      </xdr:nvGrpSpPr>
      <xdr:grpSpPr bwMode="auto">
        <a:xfrm>
          <a:off x="9258299" y="3924300"/>
          <a:ext cx="485775" cy="400050"/>
          <a:chOff x="794" y="150"/>
          <a:chExt cx="42" cy="37"/>
        </a:xfrm>
      </xdr:grpSpPr>
      <xdr:grpSp>
        <xdr:nvGrpSpPr>
          <xdr:cNvPr id="60" name="Group 197">
            <a:extLst>
              <a:ext uri="{FF2B5EF4-FFF2-40B4-BE49-F238E27FC236}">
                <a16:creationId xmlns:a16="http://schemas.microsoft.com/office/drawing/2014/main" id="{00000000-0008-0000-0300-00003C000000}"/>
              </a:ext>
            </a:extLst>
          </xdr:cNvPr>
          <xdr:cNvGrpSpPr>
            <a:grpSpLocks/>
          </xdr:cNvGrpSpPr>
        </xdr:nvGrpSpPr>
        <xdr:grpSpPr bwMode="auto">
          <a:xfrm>
            <a:off x="798" y="150"/>
            <a:ext cx="31" cy="37"/>
            <a:chOff x="702" y="428"/>
            <a:chExt cx="37" cy="49"/>
          </a:xfrm>
        </xdr:grpSpPr>
        <xdr:sp macro="" textlink="">
          <xdr:nvSpPr>
            <xdr:cNvPr id="62" name="Rectangle 196">
              <a:extLst>
                <a:ext uri="{FF2B5EF4-FFF2-40B4-BE49-F238E27FC236}">
                  <a16:creationId xmlns:a16="http://schemas.microsoft.com/office/drawing/2014/main" id="{00000000-0008-0000-0300-00003E00000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3" name="Group 195">
              <a:extLst>
                <a:ext uri="{FF2B5EF4-FFF2-40B4-BE49-F238E27FC236}">
                  <a16:creationId xmlns:a16="http://schemas.microsoft.com/office/drawing/2014/main" id="{00000000-0008-0000-0300-00003F000000}"/>
                </a:ext>
              </a:extLst>
            </xdr:cNvPr>
            <xdr:cNvGrpSpPr>
              <a:grpSpLocks/>
            </xdr:cNvGrpSpPr>
          </xdr:nvGrpSpPr>
          <xdr:grpSpPr bwMode="auto">
            <a:xfrm>
              <a:off x="706" y="428"/>
              <a:ext cx="28" cy="45"/>
              <a:chOff x="695" y="452"/>
              <a:chExt cx="49" cy="49"/>
            </a:xfrm>
          </xdr:grpSpPr>
          <xdr:sp macro="" textlink="">
            <xdr:nvSpPr>
              <xdr:cNvPr id="64" name="AutoShape 191">
                <a:extLst>
                  <a:ext uri="{FF2B5EF4-FFF2-40B4-BE49-F238E27FC236}">
                    <a16:creationId xmlns:a16="http://schemas.microsoft.com/office/drawing/2014/main" id="{00000000-0008-0000-0300-000040000000}"/>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65" name="Line 192">
                <a:extLst>
                  <a:ext uri="{FF2B5EF4-FFF2-40B4-BE49-F238E27FC236}">
                    <a16:creationId xmlns:a16="http://schemas.microsoft.com/office/drawing/2014/main" id="{00000000-0008-0000-0300-000041000000}"/>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00000000-0008-0000-0300-000042000000}"/>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94">
                <a:extLst>
                  <a:ext uri="{FF2B5EF4-FFF2-40B4-BE49-F238E27FC236}">
                    <a16:creationId xmlns:a16="http://schemas.microsoft.com/office/drawing/2014/main" id="{00000000-0008-0000-0300-000043000000}"/>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61" name="Text Box 198">
            <a:extLst>
              <a:ext uri="{FF2B5EF4-FFF2-40B4-BE49-F238E27FC236}">
                <a16:creationId xmlns:a16="http://schemas.microsoft.com/office/drawing/2014/main" id="{00000000-0008-0000-0300-00003D000000}"/>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20</xdr:col>
      <xdr:colOff>457200</xdr:colOff>
      <xdr:row>23</xdr:row>
      <xdr:rowOff>123824</xdr:rowOff>
    </xdr:from>
    <xdr:to>
      <xdr:col>21</xdr:col>
      <xdr:colOff>219075</xdr:colOff>
      <xdr:row>24</xdr:row>
      <xdr:rowOff>66675</xdr:rowOff>
    </xdr:to>
    <xdr:sp macro="" textlink="">
      <xdr:nvSpPr>
        <xdr:cNvPr id="68" name="Text Box 200">
          <a:extLst>
            <a:ext uri="{FF2B5EF4-FFF2-40B4-BE49-F238E27FC236}">
              <a16:creationId xmlns:a16="http://schemas.microsoft.com/office/drawing/2014/main" id="{00000000-0008-0000-0300-000044000000}"/>
            </a:ext>
          </a:extLst>
        </xdr:cNvPr>
        <xdr:cNvSpPr txBox="1">
          <a:spLocks noChangeArrowheads="1"/>
        </xdr:cNvSpPr>
      </xdr:nvSpPr>
      <xdr:spPr bwMode="auto">
        <a:xfrm>
          <a:off x="8029575" y="6677024"/>
          <a:ext cx="447675" cy="200026"/>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20</xdr:col>
      <xdr:colOff>419100</xdr:colOff>
      <xdr:row>22</xdr:row>
      <xdr:rowOff>38101</xdr:rowOff>
    </xdr:from>
    <xdr:to>
      <xdr:col>21</xdr:col>
      <xdr:colOff>200025</xdr:colOff>
      <xdr:row>22</xdr:row>
      <xdr:rowOff>209551</xdr:rowOff>
    </xdr:to>
    <xdr:sp macro="" textlink="">
      <xdr:nvSpPr>
        <xdr:cNvPr id="69" name="Text Box 201">
          <a:extLst>
            <a:ext uri="{FF2B5EF4-FFF2-40B4-BE49-F238E27FC236}">
              <a16:creationId xmlns:a16="http://schemas.microsoft.com/office/drawing/2014/main" id="{00000000-0008-0000-0300-000045000000}"/>
            </a:ext>
          </a:extLst>
        </xdr:cNvPr>
        <xdr:cNvSpPr txBox="1">
          <a:spLocks noChangeArrowheads="1"/>
        </xdr:cNvSpPr>
      </xdr:nvSpPr>
      <xdr:spPr bwMode="auto">
        <a:xfrm>
          <a:off x="7991475" y="6334126"/>
          <a:ext cx="466725" cy="171450"/>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24</xdr:col>
      <xdr:colOff>190500</xdr:colOff>
      <xdr:row>19</xdr:row>
      <xdr:rowOff>123825</xdr:rowOff>
    </xdr:from>
    <xdr:to>
      <xdr:col>24</xdr:col>
      <xdr:colOff>390525</xdr:colOff>
      <xdr:row>20</xdr:row>
      <xdr:rowOff>76200</xdr:rowOff>
    </xdr:to>
    <xdr:sp macro="" textlink="">
      <xdr:nvSpPr>
        <xdr:cNvPr id="70" name="Text Box 202">
          <a:extLst>
            <a:ext uri="{FF2B5EF4-FFF2-40B4-BE49-F238E27FC236}">
              <a16:creationId xmlns:a16="http://schemas.microsoft.com/office/drawing/2014/main" id="{00000000-0008-0000-0300-000046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71" name="Text Box 203">
          <a:extLst>
            <a:ext uri="{FF2B5EF4-FFF2-40B4-BE49-F238E27FC236}">
              <a16:creationId xmlns:a16="http://schemas.microsoft.com/office/drawing/2014/main" id="{00000000-0008-0000-0300-000047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476250</xdr:colOff>
      <xdr:row>24</xdr:row>
      <xdr:rowOff>257174</xdr:rowOff>
    </xdr:from>
    <xdr:to>
      <xdr:col>21</xdr:col>
      <xdr:colOff>466726</xdr:colOff>
      <xdr:row>25</xdr:row>
      <xdr:rowOff>180975</xdr:rowOff>
    </xdr:to>
    <xdr:sp macro="" textlink="">
      <xdr:nvSpPr>
        <xdr:cNvPr id="72" name="Text Box 358">
          <a:extLst>
            <a:ext uri="{FF2B5EF4-FFF2-40B4-BE49-F238E27FC236}">
              <a16:creationId xmlns:a16="http://schemas.microsoft.com/office/drawing/2014/main" id="{00000000-0008-0000-0300-000048000000}"/>
            </a:ext>
          </a:extLst>
        </xdr:cNvPr>
        <xdr:cNvSpPr txBox="1">
          <a:spLocks noChangeArrowheads="1"/>
        </xdr:cNvSpPr>
      </xdr:nvSpPr>
      <xdr:spPr bwMode="auto">
        <a:xfrm>
          <a:off x="8048625" y="7067549"/>
          <a:ext cx="676276" cy="180976"/>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ctr"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xdr:from>
      <xdr:col>23</xdr:col>
      <xdr:colOff>476250</xdr:colOff>
      <xdr:row>13</xdr:row>
      <xdr:rowOff>9525</xdr:rowOff>
    </xdr:from>
    <xdr:to>
      <xdr:col>24</xdr:col>
      <xdr:colOff>466725</xdr:colOff>
      <xdr:row>14</xdr:row>
      <xdr:rowOff>95250</xdr:rowOff>
    </xdr:to>
    <xdr:grpSp>
      <xdr:nvGrpSpPr>
        <xdr:cNvPr id="74" name="Group 79">
          <a:extLst>
            <a:ext uri="{FF2B5EF4-FFF2-40B4-BE49-F238E27FC236}">
              <a16:creationId xmlns:a16="http://schemas.microsoft.com/office/drawing/2014/main" id="{00000000-0008-0000-0300-00004A000000}"/>
            </a:ext>
          </a:extLst>
        </xdr:cNvPr>
        <xdr:cNvGrpSpPr>
          <a:grpSpLocks/>
        </xdr:cNvGrpSpPr>
      </xdr:nvGrpSpPr>
      <xdr:grpSpPr bwMode="auto">
        <a:xfrm>
          <a:off x="10106025" y="3990975"/>
          <a:ext cx="676275" cy="342900"/>
          <a:chOff x="88" y="343"/>
          <a:chExt cx="50" cy="26"/>
        </a:xfrm>
      </xdr:grpSpPr>
      <xdr:grpSp>
        <xdr:nvGrpSpPr>
          <xdr:cNvPr id="75" name="Group 76">
            <a:extLst>
              <a:ext uri="{FF2B5EF4-FFF2-40B4-BE49-F238E27FC236}">
                <a16:creationId xmlns:a16="http://schemas.microsoft.com/office/drawing/2014/main" id="{00000000-0008-0000-0300-00004B000000}"/>
              </a:ext>
            </a:extLst>
          </xdr:cNvPr>
          <xdr:cNvGrpSpPr>
            <a:grpSpLocks/>
          </xdr:cNvGrpSpPr>
        </xdr:nvGrpSpPr>
        <xdr:grpSpPr bwMode="auto">
          <a:xfrm>
            <a:off x="88" y="343"/>
            <a:ext cx="41" cy="26"/>
            <a:chOff x="112" y="356"/>
            <a:chExt cx="52" cy="30"/>
          </a:xfrm>
        </xdr:grpSpPr>
        <xdr:grpSp>
          <xdr:nvGrpSpPr>
            <xdr:cNvPr id="77" name="Group 69">
              <a:extLst>
                <a:ext uri="{FF2B5EF4-FFF2-40B4-BE49-F238E27FC236}">
                  <a16:creationId xmlns:a16="http://schemas.microsoft.com/office/drawing/2014/main" id="{00000000-0008-0000-0300-00004D000000}"/>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0000000-0008-0000-0300-000054000000}"/>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00000000-0008-0000-0300-000055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00000000-0008-0000-0300-000056000000}"/>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00000000-0008-0000-0300-000057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0000000-0008-0000-0300-000058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00000000-0008-0000-0300-00004E000000}"/>
                </a:ext>
              </a:extLst>
            </xdr:cNvPr>
            <xdr:cNvGrpSpPr>
              <a:grpSpLocks/>
            </xdr:cNvGrpSpPr>
          </xdr:nvGrpSpPr>
          <xdr:grpSpPr bwMode="auto">
            <a:xfrm>
              <a:off x="138" y="357"/>
              <a:ext cx="26" cy="29"/>
              <a:chOff x="112" y="356"/>
              <a:chExt cx="30" cy="39"/>
            </a:xfrm>
          </xdr:grpSpPr>
          <xdr:sp macro="" textlink="">
            <xdr:nvSpPr>
              <xdr:cNvPr id="79" name="Oval 71">
                <a:extLst>
                  <a:ext uri="{FF2B5EF4-FFF2-40B4-BE49-F238E27FC236}">
                    <a16:creationId xmlns:a16="http://schemas.microsoft.com/office/drawing/2014/main" id="{00000000-0008-0000-0300-00004F000000}"/>
                  </a:ext>
                </a:extLst>
              </xdr:cNvPr>
              <xdr:cNvSpPr>
                <a:spLocks noChangeArrowheads="1"/>
              </xdr:cNvSpPr>
            </xdr:nvSpPr>
            <xdr:spPr bwMode="auto">
              <a:xfrm>
                <a:off x="113"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00000000-0008-0000-0300-000050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00000000-0008-0000-0300-000051000000}"/>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00000000-0008-0000-0300-000052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00000000-0008-0000-0300-000053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00000000-0008-0000-0300-00004C000000}"/>
              </a:ext>
            </a:extLst>
          </xdr:cNvPr>
          <xdr:cNvSpPr txBox="1">
            <a:spLocks noChangeArrowheads="1"/>
          </xdr:cNvSpPr>
        </xdr:nvSpPr>
        <xdr:spPr bwMode="auto">
          <a:xfrm>
            <a:off x="97" y="348"/>
            <a:ext cx="41"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20</xdr:col>
      <xdr:colOff>133350</xdr:colOff>
      <xdr:row>22</xdr:row>
      <xdr:rowOff>66675</xdr:rowOff>
    </xdr:from>
    <xdr:to>
      <xdr:col>20</xdr:col>
      <xdr:colOff>247650</xdr:colOff>
      <xdr:row>22</xdr:row>
      <xdr:rowOff>219075</xdr:rowOff>
    </xdr:to>
    <xdr:grpSp>
      <xdr:nvGrpSpPr>
        <xdr:cNvPr id="123" name="Group 209">
          <a:extLst>
            <a:ext uri="{FF2B5EF4-FFF2-40B4-BE49-F238E27FC236}">
              <a16:creationId xmlns:a16="http://schemas.microsoft.com/office/drawing/2014/main" id="{00000000-0008-0000-0300-00007B000000}"/>
            </a:ext>
          </a:extLst>
        </xdr:cNvPr>
        <xdr:cNvGrpSpPr>
          <a:grpSpLocks/>
        </xdr:cNvGrpSpPr>
      </xdr:nvGrpSpPr>
      <xdr:grpSpPr bwMode="auto">
        <a:xfrm>
          <a:off x="7705725" y="6362700"/>
          <a:ext cx="114300" cy="152400"/>
          <a:chOff x="198" y="457"/>
          <a:chExt cx="19" cy="36"/>
        </a:xfrm>
      </xdr:grpSpPr>
      <xdr:sp macro="" textlink="">
        <xdr:nvSpPr>
          <xdr:cNvPr id="124" name="Rectangle 210">
            <a:extLst>
              <a:ext uri="{FF2B5EF4-FFF2-40B4-BE49-F238E27FC236}">
                <a16:creationId xmlns:a16="http://schemas.microsoft.com/office/drawing/2014/main" id="{00000000-0008-0000-0300-00007C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00000000-0008-0000-0300-00007D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00000000-0008-0000-0300-00007E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209550</xdr:colOff>
      <xdr:row>25</xdr:row>
      <xdr:rowOff>9525</xdr:rowOff>
    </xdr:from>
    <xdr:to>
      <xdr:col>23</xdr:col>
      <xdr:colOff>323850</xdr:colOff>
      <xdr:row>25</xdr:row>
      <xdr:rowOff>161925</xdr:rowOff>
    </xdr:to>
    <xdr:grpSp>
      <xdr:nvGrpSpPr>
        <xdr:cNvPr id="147" name="Group 209">
          <a:extLst>
            <a:ext uri="{FF2B5EF4-FFF2-40B4-BE49-F238E27FC236}">
              <a16:creationId xmlns:a16="http://schemas.microsoft.com/office/drawing/2014/main" id="{00000000-0008-0000-0300-000093000000}"/>
            </a:ext>
          </a:extLst>
        </xdr:cNvPr>
        <xdr:cNvGrpSpPr>
          <a:grpSpLocks/>
        </xdr:cNvGrpSpPr>
      </xdr:nvGrpSpPr>
      <xdr:grpSpPr bwMode="auto">
        <a:xfrm>
          <a:off x="9839325" y="7077075"/>
          <a:ext cx="114300" cy="152400"/>
          <a:chOff x="198" y="457"/>
          <a:chExt cx="19" cy="36"/>
        </a:xfrm>
      </xdr:grpSpPr>
      <xdr:sp macro="" textlink="">
        <xdr:nvSpPr>
          <xdr:cNvPr id="148" name="Rectangle 210">
            <a:extLst>
              <a:ext uri="{FF2B5EF4-FFF2-40B4-BE49-F238E27FC236}">
                <a16:creationId xmlns:a16="http://schemas.microsoft.com/office/drawing/2014/main" id="{00000000-0008-0000-0300-00009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Line 211">
            <a:extLst>
              <a:ext uri="{FF2B5EF4-FFF2-40B4-BE49-F238E27FC236}">
                <a16:creationId xmlns:a16="http://schemas.microsoft.com/office/drawing/2014/main" id="{00000000-0008-0000-0300-00009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0" name="Line 212">
            <a:extLst>
              <a:ext uri="{FF2B5EF4-FFF2-40B4-BE49-F238E27FC236}">
                <a16:creationId xmlns:a16="http://schemas.microsoft.com/office/drawing/2014/main" id="{00000000-0008-0000-0300-00009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180975</xdr:colOff>
      <xdr:row>15</xdr:row>
      <xdr:rowOff>19049</xdr:rowOff>
    </xdr:from>
    <xdr:to>
      <xdr:col>24</xdr:col>
      <xdr:colOff>571500</xdr:colOff>
      <xdr:row>15</xdr:row>
      <xdr:rowOff>238125</xdr:rowOff>
    </xdr:to>
    <xdr:grpSp>
      <xdr:nvGrpSpPr>
        <xdr:cNvPr id="195" name="グループ化 593">
          <a:extLst>
            <a:ext uri="{FF2B5EF4-FFF2-40B4-BE49-F238E27FC236}">
              <a16:creationId xmlns:a16="http://schemas.microsoft.com/office/drawing/2014/main" id="{00000000-0008-0000-0300-0000C3000000}"/>
            </a:ext>
          </a:extLst>
        </xdr:cNvPr>
        <xdr:cNvGrpSpPr>
          <a:grpSpLocks/>
        </xdr:cNvGrpSpPr>
      </xdr:nvGrpSpPr>
      <xdr:grpSpPr bwMode="auto">
        <a:xfrm>
          <a:off x="10496550" y="4514849"/>
          <a:ext cx="390525" cy="219076"/>
          <a:chOff x="9715489" y="5955506"/>
          <a:chExt cx="407205" cy="221470"/>
        </a:xfrm>
      </xdr:grpSpPr>
      <xdr:grpSp>
        <xdr:nvGrpSpPr>
          <xdr:cNvPr id="196" name="グループ化 594">
            <a:extLst>
              <a:ext uri="{FF2B5EF4-FFF2-40B4-BE49-F238E27FC236}">
                <a16:creationId xmlns:a16="http://schemas.microsoft.com/office/drawing/2014/main" id="{00000000-0008-0000-0300-0000C4000000}"/>
              </a:ext>
            </a:extLst>
          </xdr:cNvPr>
          <xdr:cNvGrpSpPr>
            <a:grpSpLocks/>
          </xdr:cNvGrpSpPr>
        </xdr:nvGrpSpPr>
        <xdr:grpSpPr bwMode="auto">
          <a:xfrm>
            <a:off x="9715489" y="6012657"/>
            <a:ext cx="107155" cy="164319"/>
            <a:chOff x="9601201" y="6000752"/>
            <a:chExt cx="107155" cy="164319"/>
          </a:xfrm>
        </xdr:grpSpPr>
        <xdr:sp macro="" textlink="">
          <xdr:nvSpPr>
            <xdr:cNvPr id="203" name="円柱 202">
              <a:extLst>
                <a:ext uri="{FF2B5EF4-FFF2-40B4-BE49-F238E27FC236}">
                  <a16:creationId xmlns:a16="http://schemas.microsoft.com/office/drawing/2014/main" id="{00000000-0008-0000-0300-0000CB00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595">
            <a:extLst>
              <a:ext uri="{FF2B5EF4-FFF2-40B4-BE49-F238E27FC236}">
                <a16:creationId xmlns:a16="http://schemas.microsoft.com/office/drawing/2014/main" id="{00000000-0008-0000-0300-0000C5000000}"/>
              </a:ext>
            </a:extLst>
          </xdr:cNvPr>
          <xdr:cNvGrpSpPr>
            <a:grpSpLocks/>
          </xdr:cNvGrpSpPr>
        </xdr:nvGrpSpPr>
        <xdr:grpSpPr bwMode="auto">
          <a:xfrm>
            <a:off x="9998869" y="5955506"/>
            <a:ext cx="123825" cy="219075"/>
            <a:chOff x="10020300" y="5814537"/>
            <a:chExt cx="123825" cy="188594"/>
          </a:xfrm>
        </xdr:grpSpPr>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201" name="フローチャート : 判断 599">
              <a:extLst>
                <a:ext uri="{FF2B5EF4-FFF2-40B4-BE49-F238E27FC236}">
                  <a16:creationId xmlns:a16="http://schemas.microsoft.com/office/drawing/2014/main" id="{00000000-0008-0000-0300-0000C900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198" name="フローチャート : 結合子 596">
            <a:extLst>
              <a:ext uri="{FF2B5EF4-FFF2-40B4-BE49-F238E27FC236}">
                <a16:creationId xmlns:a16="http://schemas.microsoft.com/office/drawing/2014/main" id="{00000000-0008-0000-0300-0000C600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9" name="WordArt 383">
            <a:extLst>
              <a:ext uri="{FF2B5EF4-FFF2-40B4-BE49-F238E27FC236}">
                <a16:creationId xmlns:a16="http://schemas.microsoft.com/office/drawing/2014/main" id="{00000000-0008-0000-0300-0000C700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20</xdr:col>
      <xdr:colOff>171450</xdr:colOff>
      <xdr:row>23</xdr:row>
      <xdr:rowOff>219075</xdr:rowOff>
    </xdr:from>
    <xdr:to>
      <xdr:col>20</xdr:col>
      <xdr:colOff>266700</xdr:colOff>
      <xdr:row>24</xdr:row>
      <xdr:rowOff>57150</xdr:rowOff>
    </xdr:to>
    <xdr:sp macro="" textlink="">
      <xdr:nvSpPr>
        <xdr:cNvPr id="206" name="Oval 24">
          <a:extLst>
            <a:ext uri="{FF2B5EF4-FFF2-40B4-BE49-F238E27FC236}">
              <a16:creationId xmlns:a16="http://schemas.microsoft.com/office/drawing/2014/main" id="{00000000-0008-0000-0300-0000CE000000}"/>
            </a:ext>
          </a:extLst>
        </xdr:cNvPr>
        <xdr:cNvSpPr>
          <a:spLocks noChangeArrowheads="1"/>
        </xdr:cNvSpPr>
      </xdr:nvSpPr>
      <xdr:spPr bwMode="auto">
        <a:xfrm>
          <a:off x="7743825" y="6772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209550</xdr:colOff>
      <xdr:row>24</xdr:row>
      <xdr:rowOff>57150</xdr:rowOff>
    </xdr:from>
    <xdr:to>
      <xdr:col>23</xdr:col>
      <xdr:colOff>304800</xdr:colOff>
      <xdr:row>24</xdr:row>
      <xdr:rowOff>152400</xdr:rowOff>
    </xdr:to>
    <xdr:sp macro="" textlink="">
      <xdr:nvSpPr>
        <xdr:cNvPr id="207" name="Oval 24">
          <a:extLst>
            <a:ext uri="{FF2B5EF4-FFF2-40B4-BE49-F238E27FC236}">
              <a16:creationId xmlns:a16="http://schemas.microsoft.com/office/drawing/2014/main" id="{00000000-0008-0000-0300-0000CF000000}"/>
            </a:ext>
          </a:extLst>
        </xdr:cNvPr>
        <xdr:cNvSpPr>
          <a:spLocks noChangeArrowheads="1"/>
        </xdr:cNvSpPr>
      </xdr:nvSpPr>
      <xdr:spPr bwMode="auto">
        <a:xfrm>
          <a:off x="98393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180975</xdr:colOff>
      <xdr:row>25</xdr:row>
      <xdr:rowOff>57150</xdr:rowOff>
    </xdr:from>
    <xdr:to>
      <xdr:col>20</xdr:col>
      <xdr:colOff>276225</xdr:colOff>
      <xdr:row>25</xdr:row>
      <xdr:rowOff>152400</xdr:rowOff>
    </xdr:to>
    <xdr:sp macro="" textlink="">
      <xdr:nvSpPr>
        <xdr:cNvPr id="208" name="Oval 348">
          <a:extLst>
            <a:ext uri="{FF2B5EF4-FFF2-40B4-BE49-F238E27FC236}">
              <a16:creationId xmlns:a16="http://schemas.microsoft.com/office/drawing/2014/main" id="{00000000-0008-0000-0300-0000D0000000}"/>
            </a:ext>
          </a:extLst>
        </xdr:cNvPr>
        <xdr:cNvSpPr>
          <a:spLocks noChangeArrowheads="1"/>
        </xdr:cNvSpPr>
      </xdr:nvSpPr>
      <xdr:spPr bwMode="auto">
        <a:xfrm>
          <a:off x="7753350" y="7124700"/>
          <a:ext cx="95250" cy="95250"/>
        </a:xfrm>
        <a:prstGeom prst="ellipse">
          <a:avLst/>
        </a:prstGeom>
        <a:solidFill>
          <a:srgbClr val="000000"/>
        </a:solidFill>
        <a:ln w="9525">
          <a:solidFill>
            <a:srgbClr val="000000"/>
          </a:solidFill>
          <a:round/>
          <a:headEnd/>
          <a:tailEnd/>
        </a:ln>
      </xdr:spPr>
    </xdr:sp>
    <xdr:clientData/>
  </xdr:twoCellAnchor>
  <xdr:twoCellAnchor>
    <xdr:from>
      <xdr:col>23</xdr:col>
      <xdr:colOff>504825</xdr:colOff>
      <xdr:row>25</xdr:row>
      <xdr:rowOff>0</xdr:rowOff>
    </xdr:from>
    <xdr:to>
      <xdr:col>23</xdr:col>
      <xdr:colOff>619125</xdr:colOff>
      <xdr:row>25</xdr:row>
      <xdr:rowOff>152400</xdr:rowOff>
    </xdr:to>
    <xdr:grpSp>
      <xdr:nvGrpSpPr>
        <xdr:cNvPr id="209" name="Group 209">
          <a:extLst>
            <a:ext uri="{FF2B5EF4-FFF2-40B4-BE49-F238E27FC236}">
              <a16:creationId xmlns:a16="http://schemas.microsoft.com/office/drawing/2014/main" id="{00000000-0008-0000-0300-0000D1000000}"/>
            </a:ext>
          </a:extLst>
        </xdr:cNvPr>
        <xdr:cNvGrpSpPr>
          <a:grpSpLocks/>
        </xdr:cNvGrpSpPr>
      </xdr:nvGrpSpPr>
      <xdr:grpSpPr bwMode="auto">
        <a:xfrm>
          <a:off x="10134600" y="7067550"/>
          <a:ext cx="114300" cy="152400"/>
          <a:chOff x="198" y="457"/>
          <a:chExt cx="19" cy="36"/>
        </a:xfrm>
      </xdr:grpSpPr>
      <xdr:sp macro="" textlink="">
        <xdr:nvSpPr>
          <xdr:cNvPr id="210" name="Rectangle 210">
            <a:extLst>
              <a:ext uri="{FF2B5EF4-FFF2-40B4-BE49-F238E27FC236}">
                <a16:creationId xmlns:a16="http://schemas.microsoft.com/office/drawing/2014/main" id="{00000000-0008-0000-0300-0000D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00000000-0008-0000-0300-0000D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00000000-0008-0000-0300-0000D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25</xdr:row>
      <xdr:rowOff>9525</xdr:rowOff>
    </xdr:from>
    <xdr:to>
      <xdr:col>24</xdr:col>
      <xdr:colOff>228600</xdr:colOff>
      <xdr:row>25</xdr:row>
      <xdr:rowOff>161925</xdr:rowOff>
    </xdr:to>
    <xdr:grpSp>
      <xdr:nvGrpSpPr>
        <xdr:cNvPr id="213" name="Group 209">
          <a:extLst>
            <a:ext uri="{FF2B5EF4-FFF2-40B4-BE49-F238E27FC236}">
              <a16:creationId xmlns:a16="http://schemas.microsoft.com/office/drawing/2014/main" id="{00000000-0008-0000-0300-0000D5000000}"/>
            </a:ext>
          </a:extLst>
        </xdr:cNvPr>
        <xdr:cNvGrpSpPr>
          <a:grpSpLocks/>
        </xdr:cNvGrpSpPr>
      </xdr:nvGrpSpPr>
      <xdr:grpSpPr bwMode="auto">
        <a:xfrm>
          <a:off x="10429875" y="7077075"/>
          <a:ext cx="114300" cy="152400"/>
          <a:chOff x="198" y="457"/>
          <a:chExt cx="19" cy="36"/>
        </a:xfrm>
      </xdr:grpSpPr>
      <xdr:sp macro="" textlink="">
        <xdr:nvSpPr>
          <xdr:cNvPr id="214" name="Rectangle 210">
            <a:extLst>
              <a:ext uri="{FF2B5EF4-FFF2-40B4-BE49-F238E27FC236}">
                <a16:creationId xmlns:a16="http://schemas.microsoft.com/office/drawing/2014/main" id="{00000000-0008-0000-0300-0000D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 name="Line 211">
            <a:extLst>
              <a:ext uri="{FF2B5EF4-FFF2-40B4-BE49-F238E27FC236}">
                <a16:creationId xmlns:a16="http://schemas.microsoft.com/office/drawing/2014/main" id="{00000000-0008-0000-0300-0000D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Line 212">
            <a:extLst>
              <a:ext uri="{FF2B5EF4-FFF2-40B4-BE49-F238E27FC236}">
                <a16:creationId xmlns:a16="http://schemas.microsoft.com/office/drawing/2014/main" id="{00000000-0008-0000-0300-0000D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25</xdr:row>
      <xdr:rowOff>19050</xdr:rowOff>
    </xdr:from>
    <xdr:to>
      <xdr:col>24</xdr:col>
      <xdr:colOff>495300</xdr:colOff>
      <xdr:row>25</xdr:row>
      <xdr:rowOff>171450</xdr:rowOff>
    </xdr:to>
    <xdr:grpSp>
      <xdr:nvGrpSpPr>
        <xdr:cNvPr id="217" name="Group 209">
          <a:extLst>
            <a:ext uri="{FF2B5EF4-FFF2-40B4-BE49-F238E27FC236}">
              <a16:creationId xmlns:a16="http://schemas.microsoft.com/office/drawing/2014/main" id="{00000000-0008-0000-0300-0000D9000000}"/>
            </a:ext>
          </a:extLst>
        </xdr:cNvPr>
        <xdr:cNvGrpSpPr>
          <a:grpSpLocks/>
        </xdr:cNvGrpSpPr>
      </xdr:nvGrpSpPr>
      <xdr:grpSpPr bwMode="auto">
        <a:xfrm>
          <a:off x="10696575" y="7086600"/>
          <a:ext cx="114300" cy="152400"/>
          <a:chOff x="198" y="457"/>
          <a:chExt cx="19" cy="36"/>
        </a:xfrm>
      </xdr:grpSpPr>
      <xdr:sp macro="" textlink="">
        <xdr:nvSpPr>
          <xdr:cNvPr id="218" name="Rectangle 210">
            <a:extLst>
              <a:ext uri="{FF2B5EF4-FFF2-40B4-BE49-F238E27FC236}">
                <a16:creationId xmlns:a16="http://schemas.microsoft.com/office/drawing/2014/main" id="{00000000-0008-0000-0300-0000D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9" name="Line 211">
            <a:extLst>
              <a:ext uri="{FF2B5EF4-FFF2-40B4-BE49-F238E27FC236}">
                <a16:creationId xmlns:a16="http://schemas.microsoft.com/office/drawing/2014/main" id="{00000000-0008-0000-0300-0000D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 name="Line 212">
            <a:extLst>
              <a:ext uri="{FF2B5EF4-FFF2-40B4-BE49-F238E27FC236}">
                <a16:creationId xmlns:a16="http://schemas.microsoft.com/office/drawing/2014/main" id="{00000000-0008-0000-0300-0000D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666750</xdr:colOff>
      <xdr:row>25</xdr:row>
      <xdr:rowOff>19050</xdr:rowOff>
    </xdr:from>
    <xdr:to>
      <xdr:col>25</xdr:col>
      <xdr:colOff>95250</xdr:colOff>
      <xdr:row>25</xdr:row>
      <xdr:rowOff>171450</xdr:rowOff>
    </xdr:to>
    <xdr:grpSp>
      <xdr:nvGrpSpPr>
        <xdr:cNvPr id="221" name="Group 209">
          <a:extLst>
            <a:ext uri="{FF2B5EF4-FFF2-40B4-BE49-F238E27FC236}">
              <a16:creationId xmlns:a16="http://schemas.microsoft.com/office/drawing/2014/main" id="{00000000-0008-0000-0300-0000DD000000}"/>
            </a:ext>
          </a:extLst>
        </xdr:cNvPr>
        <xdr:cNvGrpSpPr>
          <a:grpSpLocks/>
        </xdr:cNvGrpSpPr>
      </xdr:nvGrpSpPr>
      <xdr:grpSpPr bwMode="auto">
        <a:xfrm>
          <a:off x="10982325" y="7086600"/>
          <a:ext cx="114300" cy="152400"/>
          <a:chOff x="198" y="457"/>
          <a:chExt cx="19" cy="36"/>
        </a:xfrm>
      </xdr:grpSpPr>
      <xdr:sp macro="" textlink="">
        <xdr:nvSpPr>
          <xdr:cNvPr id="222" name="Rectangle 210">
            <a:extLst>
              <a:ext uri="{FF2B5EF4-FFF2-40B4-BE49-F238E27FC236}">
                <a16:creationId xmlns:a16="http://schemas.microsoft.com/office/drawing/2014/main" id="{00000000-0008-0000-0300-0000D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3" name="Line 211">
            <a:extLst>
              <a:ext uri="{FF2B5EF4-FFF2-40B4-BE49-F238E27FC236}">
                <a16:creationId xmlns:a16="http://schemas.microsoft.com/office/drawing/2014/main" id="{00000000-0008-0000-0300-0000D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212">
            <a:extLst>
              <a:ext uri="{FF2B5EF4-FFF2-40B4-BE49-F238E27FC236}">
                <a16:creationId xmlns:a16="http://schemas.microsoft.com/office/drawing/2014/main" id="{00000000-0008-0000-0300-0000E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266700</xdr:colOff>
      <xdr:row>25</xdr:row>
      <xdr:rowOff>19050</xdr:rowOff>
    </xdr:from>
    <xdr:to>
      <xdr:col>25</xdr:col>
      <xdr:colOff>381000</xdr:colOff>
      <xdr:row>25</xdr:row>
      <xdr:rowOff>171450</xdr:rowOff>
    </xdr:to>
    <xdr:grpSp>
      <xdr:nvGrpSpPr>
        <xdr:cNvPr id="225" name="Group 209">
          <a:extLst>
            <a:ext uri="{FF2B5EF4-FFF2-40B4-BE49-F238E27FC236}">
              <a16:creationId xmlns:a16="http://schemas.microsoft.com/office/drawing/2014/main" id="{00000000-0008-0000-0300-0000E1000000}"/>
            </a:ext>
          </a:extLst>
        </xdr:cNvPr>
        <xdr:cNvGrpSpPr>
          <a:grpSpLocks/>
        </xdr:cNvGrpSpPr>
      </xdr:nvGrpSpPr>
      <xdr:grpSpPr bwMode="auto">
        <a:xfrm>
          <a:off x="11268075" y="7086600"/>
          <a:ext cx="114300" cy="152400"/>
          <a:chOff x="198" y="457"/>
          <a:chExt cx="19" cy="36"/>
        </a:xfrm>
      </xdr:grpSpPr>
      <xdr:sp macro="" textlink="">
        <xdr:nvSpPr>
          <xdr:cNvPr id="226" name="Rectangle 210">
            <a:extLst>
              <a:ext uri="{FF2B5EF4-FFF2-40B4-BE49-F238E27FC236}">
                <a16:creationId xmlns:a16="http://schemas.microsoft.com/office/drawing/2014/main" id="{00000000-0008-0000-0300-0000E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7" name="Line 211">
            <a:extLst>
              <a:ext uri="{FF2B5EF4-FFF2-40B4-BE49-F238E27FC236}">
                <a16:creationId xmlns:a16="http://schemas.microsoft.com/office/drawing/2014/main" id="{00000000-0008-0000-0300-0000E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Line 212">
            <a:extLst>
              <a:ext uri="{FF2B5EF4-FFF2-40B4-BE49-F238E27FC236}">
                <a16:creationId xmlns:a16="http://schemas.microsoft.com/office/drawing/2014/main" id="{00000000-0008-0000-0300-0000E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542925</xdr:colOff>
      <xdr:row>25</xdr:row>
      <xdr:rowOff>28575</xdr:rowOff>
    </xdr:from>
    <xdr:to>
      <xdr:col>25</xdr:col>
      <xdr:colOff>657225</xdr:colOff>
      <xdr:row>25</xdr:row>
      <xdr:rowOff>180975</xdr:rowOff>
    </xdr:to>
    <xdr:grpSp>
      <xdr:nvGrpSpPr>
        <xdr:cNvPr id="229" name="Group 209">
          <a:extLst>
            <a:ext uri="{FF2B5EF4-FFF2-40B4-BE49-F238E27FC236}">
              <a16:creationId xmlns:a16="http://schemas.microsoft.com/office/drawing/2014/main" id="{00000000-0008-0000-0300-0000E5000000}"/>
            </a:ext>
          </a:extLst>
        </xdr:cNvPr>
        <xdr:cNvGrpSpPr>
          <a:grpSpLocks/>
        </xdr:cNvGrpSpPr>
      </xdr:nvGrpSpPr>
      <xdr:grpSpPr bwMode="auto">
        <a:xfrm>
          <a:off x="11544300" y="7096125"/>
          <a:ext cx="114300" cy="152400"/>
          <a:chOff x="198" y="457"/>
          <a:chExt cx="19" cy="36"/>
        </a:xfrm>
      </xdr:grpSpPr>
      <xdr:sp macro="" textlink="">
        <xdr:nvSpPr>
          <xdr:cNvPr id="230" name="Rectangle 210">
            <a:extLst>
              <a:ext uri="{FF2B5EF4-FFF2-40B4-BE49-F238E27FC236}">
                <a16:creationId xmlns:a16="http://schemas.microsoft.com/office/drawing/2014/main" id="{00000000-0008-0000-0300-0000E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Line 211">
            <a:extLst>
              <a:ext uri="{FF2B5EF4-FFF2-40B4-BE49-F238E27FC236}">
                <a16:creationId xmlns:a16="http://schemas.microsoft.com/office/drawing/2014/main" id="{00000000-0008-0000-0300-0000E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2" name="Line 212">
            <a:extLst>
              <a:ext uri="{FF2B5EF4-FFF2-40B4-BE49-F238E27FC236}">
                <a16:creationId xmlns:a16="http://schemas.microsoft.com/office/drawing/2014/main" id="{00000000-0008-0000-0300-0000E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25</xdr:row>
      <xdr:rowOff>28575</xdr:rowOff>
    </xdr:from>
    <xdr:to>
      <xdr:col>26</xdr:col>
      <xdr:colOff>238125</xdr:colOff>
      <xdr:row>25</xdr:row>
      <xdr:rowOff>180975</xdr:rowOff>
    </xdr:to>
    <xdr:grpSp>
      <xdr:nvGrpSpPr>
        <xdr:cNvPr id="233" name="Group 209">
          <a:extLst>
            <a:ext uri="{FF2B5EF4-FFF2-40B4-BE49-F238E27FC236}">
              <a16:creationId xmlns:a16="http://schemas.microsoft.com/office/drawing/2014/main" id="{00000000-0008-0000-0300-0000E9000000}"/>
            </a:ext>
          </a:extLst>
        </xdr:cNvPr>
        <xdr:cNvGrpSpPr>
          <a:grpSpLocks/>
        </xdr:cNvGrpSpPr>
      </xdr:nvGrpSpPr>
      <xdr:grpSpPr bwMode="auto">
        <a:xfrm>
          <a:off x="11811000" y="7096125"/>
          <a:ext cx="114300" cy="152400"/>
          <a:chOff x="198" y="457"/>
          <a:chExt cx="19" cy="36"/>
        </a:xfrm>
      </xdr:grpSpPr>
      <xdr:sp macro="" textlink="">
        <xdr:nvSpPr>
          <xdr:cNvPr id="234" name="Rectangle 210">
            <a:extLst>
              <a:ext uri="{FF2B5EF4-FFF2-40B4-BE49-F238E27FC236}">
                <a16:creationId xmlns:a16="http://schemas.microsoft.com/office/drawing/2014/main" id="{00000000-0008-0000-0300-0000E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5" name="Line 211">
            <a:extLst>
              <a:ext uri="{FF2B5EF4-FFF2-40B4-BE49-F238E27FC236}">
                <a16:creationId xmlns:a16="http://schemas.microsoft.com/office/drawing/2014/main" id="{00000000-0008-0000-0300-0000E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212">
            <a:extLst>
              <a:ext uri="{FF2B5EF4-FFF2-40B4-BE49-F238E27FC236}">
                <a16:creationId xmlns:a16="http://schemas.microsoft.com/office/drawing/2014/main" id="{00000000-0008-0000-0300-0000E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390525</xdr:colOff>
      <xdr:row>25</xdr:row>
      <xdr:rowOff>9525</xdr:rowOff>
    </xdr:from>
    <xdr:to>
      <xdr:col>26</xdr:col>
      <xdr:colOff>504825</xdr:colOff>
      <xdr:row>25</xdr:row>
      <xdr:rowOff>161925</xdr:rowOff>
    </xdr:to>
    <xdr:grpSp>
      <xdr:nvGrpSpPr>
        <xdr:cNvPr id="237" name="Group 209">
          <a:extLst>
            <a:ext uri="{FF2B5EF4-FFF2-40B4-BE49-F238E27FC236}">
              <a16:creationId xmlns:a16="http://schemas.microsoft.com/office/drawing/2014/main" id="{00000000-0008-0000-0300-0000ED000000}"/>
            </a:ext>
          </a:extLst>
        </xdr:cNvPr>
        <xdr:cNvGrpSpPr>
          <a:grpSpLocks/>
        </xdr:cNvGrpSpPr>
      </xdr:nvGrpSpPr>
      <xdr:grpSpPr bwMode="auto">
        <a:xfrm>
          <a:off x="12077700" y="7077075"/>
          <a:ext cx="114300" cy="152400"/>
          <a:chOff x="198" y="457"/>
          <a:chExt cx="19" cy="36"/>
        </a:xfrm>
      </xdr:grpSpPr>
      <xdr:sp macro="" textlink="">
        <xdr:nvSpPr>
          <xdr:cNvPr id="238" name="Rectangle 210">
            <a:extLst>
              <a:ext uri="{FF2B5EF4-FFF2-40B4-BE49-F238E27FC236}">
                <a16:creationId xmlns:a16="http://schemas.microsoft.com/office/drawing/2014/main" id="{00000000-0008-0000-0300-0000E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9" name="Line 211">
            <a:extLst>
              <a:ext uri="{FF2B5EF4-FFF2-40B4-BE49-F238E27FC236}">
                <a16:creationId xmlns:a16="http://schemas.microsoft.com/office/drawing/2014/main" id="{00000000-0008-0000-0300-0000E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212">
            <a:extLst>
              <a:ext uri="{FF2B5EF4-FFF2-40B4-BE49-F238E27FC236}">
                <a16:creationId xmlns:a16="http://schemas.microsoft.com/office/drawing/2014/main" id="{00000000-0008-0000-0300-0000F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647700</xdr:colOff>
      <xdr:row>25</xdr:row>
      <xdr:rowOff>0</xdr:rowOff>
    </xdr:from>
    <xdr:to>
      <xdr:col>27</xdr:col>
      <xdr:colOff>76200</xdr:colOff>
      <xdr:row>25</xdr:row>
      <xdr:rowOff>152400</xdr:rowOff>
    </xdr:to>
    <xdr:grpSp>
      <xdr:nvGrpSpPr>
        <xdr:cNvPr id="241" name="Group 209">
          <a:extLst>
            <a:ext uri="{FF2B5EF4-FFF2-40B4-BE49-F238E27FC236}">
              <a16:creationId xmlns:a16="http://schemas.microsoft.com/office/drawing/2014/main" id="{00000000-0008-0000-0300-0000F1000000}"/>
            </a:ext>
          </a:extLst>
        </xdr:cNvPr>
        <xdr:cNvGrpSpPr>
          <a:grpSpLocks/>
        </xdr:cNvGrpSpPr>
      </xdr:nvGrpSpPr>
      <xdr:grpSpPr bwMode="auto">
        <a:xfrm>
          <a:off x="12334875" y="7067550"/>
          <a:ext cx="114300" cy="152400"/>
          <a:chOff x="198" y="457"/>
          <a:chExt cx="19" cy="36"/>
        </a:xfrm>
      </xdr:grpSpPr>
      <xdr:sp macro="" textlink="">
        <xdr:nvSpPr>
          <xdr:cNvPr id="242" name="Rectangle 210">
            <a:extLst>
              <a:ext uri="{FF2B5EF4-FFF2-40B4-BE49-F238E27FC236}">
                <a16:creationId xmlns:a16="http://schemas.microsoft.com/office/drawing/2014/main" id="{00000000-0008-0000-0300-0000F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3" name="Line 211">
            <a:extLst>
              <a:ext uri="{FF2B5EF4-FFF2-40B4-BE49-F238E27FC236}">
                <a16:creationId xmlns:a16="http://schemas.microsoft.com/office/drawing/2014/main" id="{00000000-0008-0000-0300-0000F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4" name="Line 212">
            <a:extLst>
              <a:ext uri="{FF2B5EF4-FFF2-40B4-BE49-F238E27FC236}">
                <a16:creationId xmlns:a16="http://schemas.microsoft.com/office/drawing/2014/main" id="{00000000-0008-0000-0300-0000F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24</xdr:row>
      <xdr:rowOff>57150</xdr:rowOff>
    </xdr:from>
    <xdr:to>
      <xdr:col>24</xdr:col>
      <xdr:colOff>180975</xdr:colOff>
      <xdr:row>24</xdr:row>
      <xdr:rowOff>152400</xdr:rowOff>
    </xdr:to>
    <xdr:sp macro="" textlink="">
      <xdr:nvSpPr>
        <xdr:cNvPr id="249" name="Oval 24">
          <a:extLst>
            <a:ext uri="{FF2B5EF4-FFF2-40B4-BE49-F238E27FC236}">
              <a16:creationId xmlns:a16="http://schemas.microsoft.com/office/drawing/2014/main" id="{00000000-0008-0000-0300-0000F9000000}"/>
            </a:ext>
          </a:extLst>
        </xdr:cNvPr>
        <xdr:cNvSpPr>
          <a:spLocks noChangeArrowheads="1"/>
        </xdr:cNvSpPr>
      </xdr:nvSpPr>
      <xdr:spPr bwMode="auto">
        <a:xfrm>
          <a:off x="1040130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390525</xdr:colOff>
      <xdr:row>24</xdr:row>
      <xdr:rowOff>66675</xdr:rowOff>
    </xdr:from>
    <xdr:to>
      <xdr:col>24</xdr:col>
      <xdr:colOff>485775</xdr:colOff>
      <xdr:row>24</xdr:row>
      <xdr:rowOff>161925</xdr:rowOff>
    </xdr:to>
    <xdr:sp macro="" textlink="">
      <xdr:nvSpPr>
        <xdr:cNvPr id="250" name="Oval 24">
          <a:extLst>
            <a:ext uri="{FF2B5EF4-FFF2-40B4-BE49-F238E27FC236}">
              <a16:creationId xmlns:a16="http://schemas.microsoft.com/office/drawing/2014/main" id="{00000000-0008-0000-0300-0000FA000000}"/>
            </a:ext>
          </a:extLst>
        </xdr:cNvPr>
        <xdr:cNvSpPr>
          <a:spLocks noChangeArrowheads="1"/>
        </xdr:cNvSpPr>
      </xdr:nvSpPr>
      <xdr:spPr bwMode="auto">
        <a:xfrm>
          <a:off x="107061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24</xdr:row>
      <xdr:rowOff>47625</xdr:rowOff>
    </xdr:from>
    <xdr:to>
      <xdr:col>25</xdr:col>
      <xdr:colOff>95250</xdr:colOff>
      <xdr:row>24</xdr:row>
      <xdr:rowOff>142875</xdr:rowOff>
    </xdr:to>
    <xdr:sp macro="" textlink="">
      <xdr:nvSpPr>
        <xdr:cNvPr id="251" name="Oval 24">
          <a:extLst>
            <a:ext uri="{FF2B5EF4-FFF2-40B4-BE49-F238E27FC236}">
              <a16:creationId xmlns:a16="http://schemas.microsoft.com/office/drawing/2014/main" id="{00000000-0008-0000-0300-0000FB000000}"/>
            </a:ext>
          </a:extLst>
        </xdr:cNvPr>
        <xdr:cNvSpPr>
          <a:spLocks noChangeArrowheads="1"/>
        </xdr:cNvSpPr>
      </xdr:nvSpPr>
      <xdr:spPr bwMode="auto">
        <a:xfrm>
          <a:off x="11001375" y="68580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24</xdr:row>
      <xdr:rowOff>57150</xdr:rowOff>
    </xdr:from>
    <xdr:to>
      <xdr:col>25</xdr:col>
      <xdr:colOff>352425</xdr:colOff>
      <xdr:row>24</xdr:row>
      <xdr:rowOff>152400</xdr:rowOff>
    </xdr:to>
    <xdr:sp macro="" textlink="">
      <xdr:nvSpPr>
        <xdr:cNvPr id="252" name="Oval 24">
          <a:extLst>
            <a:ext uri="{FF2B5EF4-FFF2-40B4-BE49-F238E27FC236}">
              <a16:creationId xmlns:a16="http://schemas.microsoft.com/office/drawing/2014/main" id="{00000000-0008-0000-0300-0000FC000000}"/>
            </a:ext>
          </a:extLst>
        </xdr:cNvPr>
        <xdr:cNvSpPr>
          <a:spLocks noChangeArrowheads="1"/>
        </xdr:cNvSpPr>
      </xdr:nvSpPr>
      <xdr:spPr bwMode="auto">
        <a:xfrm>
          <a:off x="1125855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552450</xdr:colOff>
      <xdr:row>24</xdr:row>
      <xdr:rowOff>57150</xdr:rowOff>
    </xdr:from>
    <xdr:to>
      <xdr:col>25</xdr:col>
      <xdr:colOff>647700</xdr:colOff>
      <xdr:row>24</xdr:row>
      <xdr:rowOff>152400</xdr:rowOff>
    </xdr:to>
    <xdr:sp macro="" textlink="">
      <xdr:nvSpPr>
        <xdr:cNvPr id="253" name="Oval 24">
          <a:extLst>
            <a:ext uri="{FF2B5EF4-FFF2-40B4-BE49-F238E27FC236}">
              <a16:creationId xmlns:a16="http://schemas.microsoft.com/office/drawing/2014/main" id="{00000000-0008-0000-0300-0000FD000000}"/>
            </a:ext>
          </a:extLst>
        </xdr:cNvPr>
        <xdr:cNvSpPr>
          <a:spLocks noChangeArrowheads="1"/>
        </xdr:cNvSpPr>
      </xdr:nvSpPr>
      <xdr:spPr bwMode="auto">
        <a:xfrm>
          <a:off x="115538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104775</xdr:colOff>
      <xdr:row>24</xdr:row>
      <xdr:rowOff>38100</xdr:rowOff>
    </xdr:from>
    <xdr:to>
      <xdr:col>26</xdr:col>
      <xdr:colOff>200025</xdr:colOff>
      <xdr:row>24</xdr:row>
      <xdr:rowOff>133350</xdr:rowOff>
    </xdr:to>
    <xdr:sp macro="" textlink="">
      <xdr:nvSpPr>
        <xdr:cNvPr id="254" name="Oval 24">
          <a:extLst>
            <a:ext uri="{FF2B5EF4-FFF2-40B4-BE49-F238E27FC236}">
              <a16:creationId xmlns:a16="http://schemas.microsoft.com/office/drawing/2014/main" id="{00000000-0008-0000-0300-0000FE000000}"/>
            </a:ext>
          </a:extLst>
        </xdr:cNvPr>
        <xdr:cNvSpPr>
          <a:spLocks noChangeArrowheads="1"/>
        </xdr:cNvSpPr>
      </xdr:nvSpPr>
      <xdr:spPr bwMode="auto">
        <a:xfrm>
          <a:off x="11791950"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24</xdr:row>
      <xdr:rowOff>66675</xdr:rowOff>
    </xdr:from>
    <xdr:to>
      <xdr:col>23</xdr:col>
      <xdr:colOff>600075</xdr:colOff>
      <xdr:row>24</xdr:row>
      <xdr:rowOff>161925</xdr:rowOff>
    </xdr:to>
    <xdr:sp macro="" textlink="">
      <xdr:nvSpPr>
        <xdr:cNvPr id="257" name="Oval 24">
          <a:extLst>
            <a:ext uri="{FF2B5EF4-FFF2-40B4-BE49-F238E27FC236}">
              <a16:creationId xmlns:a16="http://schemas.microsoft.com/office/drawing/2014/main" id="{00000000-0008-0000-0300-000001010000}"/>
            </a:ext>
          </a:extLst>
        </xdr:cNvPr>
        <xdr:cNvSpPr>
          <a:spLocks noChangeArrowheads="1"/>
        </xdr:cNvSpPr>
      </xdr:nvSpPr>
      <xdr:spPr bwMode="auto">
        <a:xfrm>
          <a:off x="101346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24</xdr:row>
      <xdr:rowOff>38100</xdr:rowOff>
    </xdr:from>
    <xdr:to>
      <xdr:col>26</xdr:col>
      <xdr:colOff>485775</xdr:colOff>
      <xdr:row>24</xdr:row>
      <xdr:rowOff>133350</xdr:rowOff>
    </xdr:to>
    <xdr:sp macro="" textlink="">
      <xdr:nvSpPr>
        <xdr:cNvPr id="258" name="Oval 348">
          <a:extLst>
            <a:ext uri="{FF2B5EF4-FFF2-40B4-BE49-F238E27FC236}">
              <a16:creationId xmlns:a16="http://schemas.microsoft.com/office/drawing/2014/main" id="{00000000-0008-0000-0300-000002010000}"/>
            </a:ext>
          </a:extLst>
        </xdr:cNvPr>
        <xdr:cNvSpPr>
          <a:spLocks noChangeArrowheads="1"/>
        </xdr:cNvSpPr>
      </xdr:nvSpPr>
      <xdr:spPr bwMode="auto">
        <a:xfrm>
          <a:off x="12077700" y="6848475"/>
          <a:ext cx="95250" cy="95250"/>
        </a:xfrm>
        <a:prstGeom prst="ellipse">
          <a:avLst/>
        </a:prstGeom>
        <a:solidFill>
          <a:srgbClr val="000000"/>
        </a:solidFill>
        <a:ln w="9525">
          <a:solidFill>
            <a:srgbClr val="000000"/>
          </a:solidFill>
          <a:round/>
          <a:headEnd/>
          <a:tailEnd/>
        </a:ln>
      </xdr:spPr>
    </xdr:sp>
    <xdr:clientData/>
  </xdr:twoCellAnchor>
  <xdr:twoCellAnchor>
    <xdr:from>
      <xdr:col>26</xdr:col>
      <xdr:colOff>666750</xdr:colOff>
      <xdr:row>24</xdr:row>
      <xdr:rowOff>47625</xdr:rowOff>
    </xdr:from>
    <xdr:to>
      <xdr:col>27</xdr:col>
      <xdr:colOff>76200</xdr:colOff>
      <xdr:row>24</xdr:row>
      <xdr:rowOff>142875</xdr:rowOff>
    </xdr:to>
    <xdr:sp macro="" textlink="">
      <xdr:nvSpPr>
        <xdr:cNvPr id="259" name="Oval 348">
          <a:extLst>
            <a:ext uri="{FF2B5EF4-FFF2-40B4-BE49-F238E27FC236}">
              <a16:creationId xmlns:a16="http://schemas.microsoft.com/office/drawing/2014/main" id="{00000000-0008-0000-0300-000003010000}"/>
            </a:ext>
          </a:extLst>
        </xdr:cNvPr>
        <xdr:cNvSpPr>
          <a:spLocks noChangeArrowheads="1"/>
        </xdr:cNvSpPr>
      </xdr:nvSpPr>
      <xdr:spPr bwMode="auto">
        <a:xfrm>
          <a:off x="12353925" y="6858000"/>
          <a:ext cx="95250" cy="95250"/>
        </a:xfrm>
        <a:prstGeom prst="ellipse">
          <a:avLst/>
        </a:prstGeom>
        <a:solidFill>
          <a:srgbClr val="000000"/>
        </a:solidFill>
        <a:ln w="9525">
          <a:solidFill>
            <a:srgbClr val="000000"/>
          </a:solidFill>
          <a:round/>
          <a:headEnd/>
          <a:tailEnd/>
        </a:ln>
      </xdr:spPr>
    </xdr:sp>
    <xdr:clientData/>
  </xdr:twoCellAnchor>
  <xdr:twoCellAnchor>
    <xdr:from>
      <xdr:col>20</xdr:col>
      <xdr:colOff>447676</xdr:colOff>
      <xdr:row>32</xdr:row>
      <xdr:rowOff>95250</xdr:rowOff>
    </xdr:from>
    <xdr:to>
      <xdr:col>21</xdr:col>
      <xdr:colOff>466726</xdr:colOff>
      <xdr:row>32</xdr:row>
      <xdr:rowOff>333375</xdr:rowOff>
    </xdr:to>
    <xdr:sp macro="" textlink="">
      <xdr:nvSpPr>
        <xdr:cNvPr id="261" name="左矢印 260">
          <a:extLst>
            <a:ext uri="{FF2B5EF4-FFF2-40B4-BE49-F238E27FC236}">
              <a16:creationId xmlns:a16="http://schemas.microsoft.com/office/drawing/2014/main" id="{00000000-0008-0000-0300-000005010000}"/>
            </a:ext>
          </a:extLst>
        </xdr:cNvPr>
        <xdr:cNvSpPr/>
      </xdr:nvSpPr>
      <xdr:spPr>
        <a:xfrm>
          <a:off x="8020051" y="9010650"/>
          <a:ext cx="704850" cy="238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32</xdr:row>
      <xdr:rowOff>95250</xdr:rowOff>
    </xdr:from>
    <xdr:to>
      <xdr:col>14</xdr:col>
      <xdr:colOff>342900</xdr:colOff>
      <xdr:row>32</xdr:row>
      <xdr:rowOff>276225</xdr:rowOff>
    </xdr:to>
    <xdr:grpSp>
      <xdr:nvGrpSpPr>
        <xdr:cNvPr id="262" name="Group 209">
          <a:extLst>
            <a:ext uri="{FF2B5EF4-FFF2-40B4-BE49-F238E27FC236}">
              <a16:creationId xmlns:a16="http://schemas.microsoft.com/office/drawing/2014/main" id="{00000000-0008-0000-0300-000006010000}"/>
            </a:ext>
          </a:extLst>
        </xdr:cNvPr>
        <xdr:cNvGrpSpPr>
          <a:grpSpLocks/>
        </xdr:cNvGrpSpPr>
      </xdr:nvGrpSpPr>
      <xdr:grpSpPr bwMode="auto">
        <a:xfrm>
          <a:off x="5562600" y="9010650"/>
          <a:ext cx="114300" cy="180975"/>
          <a:chOff x="198" y="457"/>
          <a:chExt cx="19" cy="36"/>
        </a:xfrm>
      </xdr:grpSpPr>
      <xdr:sp macro="" textlink="">
        <xdr:nvSpPr>
          <xdr:cNvPr id="263" name="Rectangle 210">
            <a:extLst>
              <a:ext uri="{FF2B5EF4-FFF2-40B4-BE49-F238E27FC236}">
                <a16:creationId xmlns:a16="http://schemas.microsoft.com/office/drawing/2014/main" id="{00000000-0008-0000-0300-000007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4" name="Line 211">
            <a:extLst>
              <a:ext uri="{FF2B5EF4-FFF2-40B4-BE49-F238E27FC236}">
                <a16:creationId xmlns:a16="http://schemas.microsoft.com/office/drawing/2014/main" id="{00000000-0008-0000-0300-000008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5" name="Line 212">
            <a:extLst>
              <a:ext uri="{FF2B5EF4-FFF2-40B4-BE49-F238E27FC236}">
                <a16:creationId xmlns:a16="http://schemas.microsoft.com/office/drawing/2014/main" id="{00000000-0008-0000-0300-000009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23</xdr:col>
      <xdr:colOff>171432</xdr:colOff>
      <xdr:row>17</xdr:row>
      <xdr:rowOff>152400</xdr:rowOff>
    </xdr:from>
    <xdr:to>
      <xdr:col>23</xdr:col>
      <xdr:colOff>393694</xdr:colOff>
      <xdr:row>18</xdr:row>
      <xdr:rowOff>228600</xdr:rowOff>
    </xdr:to>
    <xdr:grpSp>
      <xdr:nvGrpSpPr>
        <xdr:cNvPr id="266" name="Group 353">
          <a:extLst>
            <a:ext uri="{FF2B5EF4-FFF2-40B4-BE49-F238E27FC236}">
              <a16:creationId xmlns:a16="http://schemas.microsoft.com/office/drawing/2014/main" id="{00000000-0008-0000-0300-00000A010000}"/>
            </a:ext>
          </a:extLst>
        </xdr:cNvPr>
        <xdr:cNvGrpSpPr>
          <a:grpSpLocks/>
        </xdr:cNvGrpSpPr>
      </xdr:nvGrpSpPr>
      <xdr:grpSpPr bwMode="auto">
        <a:xfrm>
          <a:off x="9801207" y="5162550"/>
          <a:ext cx="222262" cy="333375"/>
          <a:chOff x="1039" y="683"/>
          <a:chExt cx="28" cy="38"/>
        </a:xfrm>
      </xdr:grpSpPr>
      <xdr:grpSp>
        <xdr:nvGrpSpPr>
          <xdr:cNvPr id="267" name="Group 354">
            <a:extLst>
              <a:ext uri="{FF2B5EF4-FFF2-40B4-BE49-F238E27FC236}">
                <a16:creationId xmlns:a16="http://schemas.microsoft.com/office/drawing/2014/main" id="{00000000-0008-0000-0300-00000B010000}"/>
              </a:ext>
            </a:extLst>
          </xdr:cNvPr>
          <xdr:cNvGrpSpPr>
            <a:grpSpLocks/>
          </xdr:cNvGrpSpPr>
        </xdr:nvGrpSpPr>
        <xdr:grpSpPr bwMode="auto">
          <a:xfrm>
            <a:off x="1044" y="710"/>
            <a:ext cx="21" cy="11"/>
            <a:chOff x="1044" y="712"/>
            <a:chExt cx="21" cy="11"/>
          </a:xfrm>
        </xdr:grpSpPr>
        <xdr:sp macro="" textlink="">
          <xdr:nvSpPr>
            <xdr:cNvPr id="270" name="Line 355">
              <a:extLst>
                <a:ext uri="{FF2B5EF4-FFF2-40B4-BE49-F238E27FC236}">
                  <a16:creationId xmlns:a16="http://schemas.microsoft.com/office/drawing/2014/main" id="{00000000-0008-0000-0300-00000E01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356">
              <a:extLst>
                <a:ext uri="{FF2B5EF4-FFF2-40B4-BE49-F238E27FC236}">
                  <a16:creationId xmlns:a16="http://schemas.microsoft.com/office/drawing/2014/main" id="{00000000-0008-0000-0300-00000F01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357">
              <a:extLst>
                <a:ext uri="{FF2B5EF4-FFF2-40B4-BE49-F238E27FC236}">
                  <a16:creationId xmlns:a16="http://schemas.microsoft.com/office/drawing/2014/main" id="{00000000-0008-0000-0300-00001001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68" name="AutoShape 358">
            <a:extLst>
              <a:ext uri="{FF2B5EF4-FFF2-40B4-BE49-F238E27FC236}">
                <a16:creationId xmlns:a16="http://schemas.microsoft.com/office/drawing/2014/main" id="{00000000-0008-0000-0300-00000C010000}"/>
              </a:ext>
            </a:extLst>
          </xdr:cNvPr>
          <xdr:cNvSpPr>
            <a:spLocks noChangeArrowheads="1"/>
          </xdr:cNvSpPr>
        </xdr:nvSpPr>
        <xdr:spPr bwMode="auto">
          <a:xfrm flipH="1">
            <a:off x="1039" y="683"/>
            <a:ext cx="28" cy="27"/>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9" name="WordArt 359">
            <a:extLst>
              <a:ext uri="{FF2B5EF4-FFF2-40B4-BE49-F238E27FC236}">
                <a16:creationId xmlns:a16="http://schemas.microsoft.com/office/drawing/2014/main" id="{00000000-0008-0000-0300-00000D010000}"/>
              </a:ext>
            </a:extLst>
          </xdr:cNvPr>
          <xdr:cNvSpPr>
            <a:spLocks noChangeArrowheads="1" noChangeShapeType="1" noTextEdit="1"/>
          </xdr:cNvSpPr>
        </xdr:nvSpPr>
        <xdr:spPr bwMode="auto">
          <a:xfrm>
            <a:off x="1041" y="690"/>
            <a:ext cx="23" cy="11"/>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23</xdr:col>
      <xdr:colOff>304800</xdr:colOff>
      <xdr:row>18</xdr:row>
      <xdr:rowOff>95250</xdr:rowOff>
    </xdr:from>
    <xdr:to>
      <xdr:col>23</xdr:col>
      <xdr:colOff>504825</xdr:colOff>
      <xdr:row>19</xdr:row>
      <xdr:rowOff>47625</xdr:rowOff>
    </xdr:to>
    <xdr:sp macro="" textlink="">
      <xdr:nvSpPr>
        <xdr:cNvPr id="273" name="Text Box 203">
          <a:extLst>
            <a:ext uri="{FF2B5EF4-FFF2-40B4-BE49-F238E27FC236}">
              <a16:creationId xmlns:a16="http://schemas.microsoft.com/office/drawing/2014/main" id="{00000000-0008-0000-0300-000011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4" name="Text Box 203">
          <a:extLst>
            <a:ext uri="{FF2B5EF4-FFF2-40B4-BE49-F238E27FC236}">
              <a16:creationId xmlns:a16="http://schemas.microsoft.com/office/drawing/2014/main" id="{00000000-0008-0000-0300-000012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5" name="Text Box 203">
          <a:extLst>
            <a:ext uri="{FF2B5EF4-FFF2-40B4-BE49-F238E27FC236}">
              <a16:creationId xmlns:a16="http://schemas.microsoft.com/office/drawing/2014/main" id="{00000000-0008-0000-0300-000013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6" name="Text Box 203">
          <a:extLst>
            <a:ext uri="{FF2B5EF4-FFF2-40B4-BE49-F238E27FC236}">
              <a16:creationId xmlns:a16="http://schemas.microsoft.com/office/drawing/2014/main" id="{00000000-0008-0000-0300-000014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7" name="Text Box 203">
          <a:extLst>
            <a:ext uri="{FF2B5EF4-FFF2-40B4-BE49-F238E27FC236}">
              <a16:creationId xmlns:a16="http://schemas.microsoft.com/office/drawing/2014/main" id="{00000000-0008-0000-0300-000015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8" name="Text Box 203">
          <a:extLst>
            <a:ext uri="{FF2B5EF4-FFF2-40B4-BE49-F238E27FC236}">
              <a16:creationId xmlns:a16="http://schemas.microsoft.com/office/drawing/2014/main" id="{00000000-0008-0000-0300-000016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9" name="Text Box 203">
          <a:extLst>
            <a:ext uri="{FF2B5EF4-FFF2-40B4-BE49-F238E27FC236}">
              <a16:creationId xmlns:a16="http://schemas.microsoft.com/office/drawing/2014/main" id="{00000000-0008-0000-0300-000017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24</xdr:col>
      <xdr:colOff>47625</xdr:colOff>
      <xdr:row>16</xdr:row>
      <xdr:rowOff>133350</xdr:rowOff>
    </xdr:from>
    <xdr:to>
      <xdr:col>24</xdr:col>
      <xdr:colOff>238125</xdr:colOff>
      <xdr:row>17</xdr:row>
      <xdr:rowOff>161925</xdr:rowOff>
    </xdr:to>
    <xdr:grpSp>
      <xdr:nvGrpSpPr>
        <xdr:cNvPr id="280" name="Group 530">
          <a:extLst>
            <a:ext uri="{FF2B5EF4-FFF2-40B4-BE49-F238E27FC236}">
              <a16:creationId xmlns:a16="http://schemas.microsoft.com/office/drawing/2014/main" id="{00000000-0008-0000-0300-000018010000}"/>
            </a:ext>
          </a:extLst>
        </xdr:cNvPr>
        <xdr:cNvGrpSpPr>
          <a:grpSpLocks/>
        </xdr:cNvGrpSpPr>
      </xdr:nvGrpSpPr>
      <xdr:grpSpPr bwMode="auto">
        <a:xfrm>
          <a:off x="10363200" y="4886325"/>
          <a:ext cx="190500" cy="285750"/>
          <a:chOff x="654" y="1185"/>
          <a:chExt cx="22" cy="30"/>
        </a:xfrm>
      </xdr:grpSpPr>
      <xdr:sp macro="" textlink="">
        <xdr:nvSpPr>
          <xdr:cNvPr id="281" name="AutoShape 531">
            <a:extLst>
              <a:ext uri="{FF2B5EF4-FFF2-40B4-BE49-F238E27FC236}">
                <a16:creationId xmlns:a16="http://schemas.microsoft.com/office/drawing/2014/main" id="{00000000-0008-0000-0300-00001901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82" name="Line 532">
            <a:extLst>
              <a:ext uri="{FF2B5EF4-FFF2-40B4-BE49-F238E27FC236}">
                <a16:creationId xmlns:a16="http://schemas.microsoft.com/office/drawing/2014/main" id="{00000000-0008-0000-0300-00001A01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33">
            <a:extLst>
              <a:ext uri="{FF2B5EF4-FFF2-40B4-BE49-F238E27FC236}">
                <a16:creationId xmlns:a16="http://schemas.microsoft.com/office/drawing/2014/main" id="{00000000-0008-0000-0300-00001B01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WordArt 534">
            <a:extLst>
              <a:ext uri="{FF2B5EF4-FFF2-40B4-BE49-F238E27FC236}">
                <a16:creationId xmlns:a16="http://schemas.microsoft.com/office/drawing/2014/main" id="{00000000-0008-0000-0300-00001C010000}"/>
              </a:ext>
            </a:extLst>
          </xdr:cNvPr>
          <xdr:cNvSpPr>
            <a:spLocks noChangeArrowheads="1" noChangeShapeType="1" noTextEdit="1"/>
          </xdr:cNvSpPr>
        </xdr:nvSpPr>
        <xdr:spPr bwMode="auto">
          <a:xfrm>
            <a:off x="660" y="1197"/>
            <a:ext cx="15" cy="12"/>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18"/>
  <sheetViews>
    <sheetView tabSelected="1" workbookViewId="0">
      <pane xSplit="1" ySplit="5" topLeftCell="B6" activePane="bottomRight" state="frozen"/>
      <selection activeCell="C11" sqref="C11:F11"/>
      <selection pane="topRight" activeCell="C11" sqref="C11:F11"/>
      <selection pane="bottomLeft" activeCell="C11" sqref="C11:F11"/>
      <selection pane="bottomRight" activeCell="F16" sqref="F16:I19"/>
    </sheetView>
  </sheetViews>
  <sheetFormatPr defaultRowHeight="13.5" x14ac:dyDescent="0.15"/>
  <cols>
    <col min="1" max="1" width="3"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450" t="s">
        <v>275</v>
      </c>
      <c r="C1" s="450"/>
      <c r="D1" s="450"/>
      <c r="E1" s="450"/>
      <c r="F1" s="450"/>
      <c r="G1" s="450"/>
      <c r="H1" s="450"/>
      <c r="I1" s="450"/>
      <c r="J1" s="450"/>
      <c r="K1" s="450"/>
      <c r="L1" s="450"/>
      <c r="M1" s="450"/>
      <c r="N1" s="450"/>
      <c r="O1" s="450"/>
      <c r="P1" s="450"/>
      <c r="Q1" s="450"/>
      <c r="R1" s="450"/>
      <c r="S1" s="450"/>
      <c r="T1" s="450"/>
      <c r="U1" s="450"/>
      <c r="V1" s="450"/>
      <c r="W1" s="450"/>
      <c r="X1" s="22"/>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74"/>
      <c r="B6" s="76"/>
      <c r="C6" s="74"/>
      <c r="D6" s="74"/>
      <c r="E6" s="74"/>
      <c r="F6" s="74"/>
      <c r="G6" s="74"/>
      <c r="H6" s="74"/>
      <c r="I6" s="74"/>
      <c r="J6" s="74"/>
      <c r="K6" s="74"/>
      <c r="L6" s="74"/>
      <c r="M6" s="74"/>
      <c r="N6" s="74"/>
      <c r="O6" s="74"/>
      <c r="P6" s="74"/>
      <c r="Q6" s="74"/>
      <c r="R6" s="74"/>
      <c r="S6" s="74"/>
      <c r="T6" s="74"/>
      <c r="U6" s="74"/>
      <c r="V6" s="74"/>
      <c r="W6" s="74"/>
      <c r="X6" s="74"/>
    </row>
    <row r="7" spans="1:24" ht="27" customHeight="1" x14ac:dyDescent="0.15">
      <c r="A7" s="74"/>
      <c r="B7" s="4" t="s">
        <v>4</v>
      </c>
      <c r="C7" s="270" t="s">
        <v>5</v>
      </c>
      <c r="D7" s="381"/>
      <c r="E7" s="271"/>
      <c r="F7" s="411" t="s">
        <v>276</v>
      </c>
      <c r="G7" s="412"/>
      <c r="H7" s="412"/>
      <c r="I7" s="412"/>
      <c r="J7" s="409">
        <f ca="1">TODAY()</f>
        <v>45582</v>
      </c>
      <c r="K7" s="409"/>
      <c r="L7" s="409"/>
      <c r="M7" s="409"/>
      <c r="N7" s="410"/>
      <c r="O7" s="74"/>
      <c r="P7" s="382" t="s">
        <v>40</v>
      </c>
      <c r="Q7" s="383"/>
      <c r="R7" s="383"/>
      <c r="S7" s="383"/>
      <c r="T7" s="383"/>
      <c r="U7" s="383"/>
      <c r="V7" s="383"/>
      <c r="W7" s="383"/>
      <c r="X7" s="74"/>
    </row>
    <row r="8" spans="1:24" ht="20.25" customHeight="1" x14ac:dyDescent="0.15">
      <c r="A8" s="74"/>
      <c r="B8" s="74"/>
      <c r="C8" s="74"/>
      <c r="D8" s="74"/>
      <c r="E8" s="74"/>
      <c r="F8" s="74"/>
      <c r="G8" s="74"/>
      <c r="H8" s="74"/>
      <c r="I8" s="74"/>
      <c r="J8" s="74"/>
      <c r="K8" s="74"/>
      <c r="L8" s="74"/>
      <c r="M8" s="74"/>
      <c r="N8" s="74"/>
      <c r="O8" s="74"/>
      <c r="P8" s="74"/>
      <c r="Q8" s="74"/>
      <c r="R8" s="74"/>
      <c r="S8" s="74"/>
      <c r="T8" s="74"/>
      <c r="U8" s="74"/>
      <c r="V8" s="74"/>
      <c r="W8" s="74"/>
      <c r="X8" s="74"/>
    </row>
    <row r="9" spans="1:24" ht="27" customHeight="1" x14ac:dyDescent="0.15">
      <c r="A9" s="74"/>
      <c r="B9" s="4" t="s">
        <v>6</v>
      </c>
      <c r="C9" s="399" t="s">
        <v>7</v>
      </c>
      <c r="D9" s="400"/>
      <c r="E9" s="401"/>
      <c r="F9" s="402" t="s">
        <v>231</v>
      </c>
      <c r="G9" s="403"/>
      <c r="H9" s="403"/>
      <c r="I9" s="403"/>
      <c r="J9" s="403"/>
      <c r="K9" s="385" t="s">
        <v>8</v>
      </c>
      <c r="L9" s="385"/>
      <c r="M9" s="385"/>
      <c r="N9" s="386"/>
      <c r="O9" s="79"/>
      <c r="P9" s="265" t="s">
        <v>41</v>
      </c>
      <c r="Q9" s="266"/>
      <c r="R9" s="266"/>
      <c r="S9" s="266"/>
      <c r="T9" s="266"/>
      <c r="U9" s="266"/>
      <c r="V9" s="266"/>
      <c r="W9" s="266"/>
      <c r="X9" s="74"/>
    </row>
    <row r="10" spans="1:24" ht="20.25"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row>
    <row r="11" spans="1:24" ht="24.75" customHeight="1" x14ac:dyDescent="0.15">
      <c r="A11" s="74"/>
      <c r="B11" s="306" t="s">
        <v>9</v>
      </c>
      <c r="C11" s="404" t="s">
        <v>10</v>
      </c>
      <c r="D11" s="405"/>
      <c r="E11" s="356"/>
      <c r="F11" s="390" t="str">
        <f>PHONETIC(F12)</f>
        <v/>
      </c>
      <c r="G11" s="391"/>
      <c r="H11" s="391"/>
      <c r="I11" s="391"/>
      <c r="J11" s="391"/>
      <c r="K11" s="391"/>
      <c r="L11" s="391"/>
      <c r="M11" s="391"/>
      <c r="N11" s="392"/>
      <c r="O11" s="74"/>
      <c r="P11" s="257" t="s">
        <v>45</v>
      </c>
      <c r="Q11" s="384"/>
      <c r="R11" s="384"/>
      <c r="S11" s="384"/>
      <c r="T11" s="384"/>
      <c r="U11" s="384"/>
      <c r="V11" s="384"/>
      <c r="W11" s="384"/>
      <c r="X11" s="74"/>
    </row>
    <row r="12" spans="1:24" ht="40.5" customHeight="1" x14ac:dyDescent="0.15">
      <c r="A12" s="74"/>
      <c r="B12" s="308"/>
      <c r="C12" s="406" t="s">
        <v>11</v>
      </c>
      <c r="D12" s="407"/>
      <c r="E12" s="408"/>
      <c r="F12" s="387"/>
      <c r="G12" s="388"/>
      <c r="H12" s="388"/>
      <c r="I12" s="388"/>
      <c r="J12" s="388"/>
      <c r="K12" s="388"/>
      <c r="L12" s="388"/>
      <c r="M12" s="388"/>
      <c r="N12" s="389"/>
      <c r="O12" s="74"/>
      <c r="P12" s="384"/>
      <c r="Q12" s="384"/>
      <c r="R12" s="384"/>
      <c r="S12" s="384"/>
      <c r="T12" s="384"/>
      <c r="U12" s="384"/>
      <c r="V12" s="384"/>
      <c r="W12" s="384"/>
      <c r="X12" s="74"/>
    </row>
    <row r="13" spans="1:24" ht="24" customHeight="1" x14ac:dyDescent="0.15">
      <c r="A13" s="74"/>
      <c r="B13" s="310" t="s">
        <v>12</v>
      </c>
      <c r="C13" s="404" t="s">
        <v>10</v>
      </c>
      <c r="D13" s="405"/>
      <c r="E13" s="356"/>
      <c r="F13" s="428" t="str">
        <f>PHONETIC(F14)</f>
        <v/>
      </c>
      <c r="G13" s="429"/>
      <c r="H13" s="429"/>
      <c r="I13" s="429"/>
      <c r="J13" s="429"/>
      <c r="K13" s="429"/>
      <c r="L13" s="429"/>
      <c r="M13" s="429"/>
      <c r="N13" s="430"/>
      <c r="O13" s="74"/>
      <c r="P13" s="7"/>
      <c r="Q13" s="7"/>
      <c r="R13" s="7"/>
      <c r="S13" s="7"/>
      <c r="T13" s="7"/>
      <c r="U13" s="7"/>
      <c r="V13" s="7"/>
      <c r="W13" s="7"/>
      <c r="X13" s="74"/>
    </row>
    <row r="14" spans="1:24" ht="33" customHeight="1" x14ac:dyDescent="0.15">
      <c r="A14" s="74"/>
      <c r="B14" s="352"/>
      <c r="C14" s="396" t="s">
        <v>13</v>
      </c>
      <c r="D14" s="397"/>
      <c r="E14" s="398"/>
      <c r="F14" s="431"/>
      <c r="G14" s="432"/>
      <c r="H14" s="432"/>
      <c r="I14" s="432"/>
      <c r="J14" s="432"/>
      <c r="K14" s="432"/>
      <c r="L14" s="432"/>
      <c r="M14" s="432"/>
      <c r="N14" s="433"/>
      <c r="O14" s="74"/>
      <c r="P14" s="265" t="s">
        <v>43</v>
      </c>
      <c r="Q14" s="265"/>
      <c r="R14" s="265"/>
      <c r="S14" s="265"/>
      <c r="T14" s="265"/>
      <c r="U14" s="265"/>
      <c r="V14" s="265"/>
      <c r="W14" s="265"/>
      <c r="X14" s="74"/>
    </row>
    <row r="15" spans="1:24" ht="18" customHeight="1" x14ac:dyDescent="0.15">
      <c r="A15" s="74"/>
      <c r="B15" s="81"/>
      <c r="C15" s="95"/>
      <c r="D15" s="95"/>
      <c r="E15" s="95"/>
      <c r="F15" s="96"/>
      <c r="G15" s="96"/>
      <c r="H15" s="96"/>
      <c r="I15" s="96"/>
      <c r="J15" s="96"/>
      <c r="K15" s="96"/>
      <c r="L15" s="96"/>
      <c r="M15" s="96"/>
      <c r="N15" s="96"/>
      <c r="O15" s="74"/>
      <c r="P15" s="92"/>
      <c r="Q15" s="92"/>
      <c r="R15" s="92"/>
      <c r="S15" s="92"/>
      <c r="T15" s="92"/>
      <c r="U15" s="92"/>
      <c r="V15" s="92"/>
      <c r="W15" s="92"/>
      <c r="X15" s="74"/>
    </row>
    <row r="16" spans="1:24" ht="18" customHeight="1" x14ac:dyDescent="0.15">
      <c r="A16" s="74"/>
      <c r="B16" s="449" t="s">
        <v>76</v>
      </c>
      <c r="C16" s="425" t="s">
        <v>163</v>
      </c>
      <c r="D16" s="425"/>
      <c r="E16" s="425"/>
      <c r="F16" s="413"/>
      <c r="G16" s="414"/>
      <c r="H16" s="414"/>
      <c r="I16" s="414"/>
      <c r="J16" s="419" t="s">
        <v>143</v>
      </c>
      <c r="K16" s="419"/>
      <c r="L16" s="419"/>
      <c r="M16" s="419"/>
      <c r="N16" s="420"/>
      <c r="O16" s="74"/>
      <c r="P16" s="65" t="s">
        <v>210</v>
      </c>
      <c r="Q16" s="65"/>
      <c r="R16" s="65"/>
      <c r="S16" s="65"/>
      <c r="T16" s="65"/>
      <c r="U16" s="65"/>
      <c r="V16" s="65"/>
      <c r="W16" s="65"/>
      <c r="X16" s="74"/>
    </row>
    <row r="17" spans="1:24" ht="18" customHeight="1" x14ac:dyDescent="0.15">
      <c r="A17" s="74"/>
      <c r="B17" s="434"/>
      <c r="C17" s="426"/>
      <c r="D17" s="426"/>
      <c r="E17" s="426"/>
      <c r="F17" s="415"/>
      <c r="G17" s="416"/>
      <c r="H17" s="416"/>
      <c r="I17" s="416"/>
      <c r="J17" s="421"/>
      <c r="K17" s="421"/>
      <c r="L17" s="421"/>
      <c r="M17" s="421"/>
      <c r="N17" s="422"/>
      <c r="O17" s="74"/>
      <c r="P17" s="65" t="s">
        <v>208</v>
      </c>
      <c r="Q17" s="65"/>
      <c r="R17" s="65"/>
      <c r="S17" s="65"/>
      <c r="T17" s="65"/>
      <c r="U17" s="65"/>
      <c r="V17" s="65"/>
      <c r="W17" s="65"/>
      <c r="X17" s="74"/>
    </row>
    <row r="18" spans="1:24" ht="18" customHeight="1" x14ac:dyDescent="0.15">
      <c r="A18" s="74"/>
      <c r="B18" s="434"/>
      <c r="C18" s="426"/>
      <c r="D18" s="426"/>
      <c r="E18" s="426"/>
      <c r="F18" s="415"/>
      <c r="G18" s="416"/>
      <c r="H18" s="416"/>
      <c r="I18" s="416"/>
      <c r="J18" s="421"/>
      <c r="K18" s="421"/>
      <c r="L18" s="421"/>
      <c r="M18" s="421"/>
      <c r="N18" s="422"/>
      <c r="O18" s="74"/>
      <c r="P18" s="65" t="s">
        <v>209</v>
      </c>
      <c r="Q18" s="65"/>
      <c r="R18" s="65"/>
      <c r="S18" s="65"/>
      <c r="T18" s="65"/>
      <c r="U18" s="65"/>
      <c r="V18" s="65"/>
      <c r="W18" s="65"/>
      <c r="X18" s="74"/>
    </row>
    <row r="19" spans="1:24" ht="18" customHeight="1" x14ac:dyDescent="0.15">
      <c r="A19" s="74"/>
      <c r="B19" s="435"/>
      <c r="C19" s="427"/>
      <c r="D19" s="427"/>
      <c r="E19" s="427"/>
      <c r="F19" s="417"/>
      <c r="G19" s="418"/>
      <c r="H19" s="418"/>
      <c r="I19" s="418"/>
      <c r="J19" s="423"/>
      <c r="K19" s="423"/>
      <c r="L19" s="423"/>
      <c r="M19" s="423"/>
      <c r="N19" s="424"/>
      <c r="O19" s="74"/>
      <c r="P19" s="166" t="s">
        <v>277</v>
      </c>
      <c r="Q19" s="65"/>
      <c r="R19" s="65"/>
      <c r="S19" s="65"/>
      <c r="T19" s="65"/>
      <c r="U19" s="65"/>
      <c r="V19" s="65"/>
      <c r="W19" s="65"/>
      <c r="X19" s="74"/>
    </row>
    <row r="20" spans="1:24" ht="19.5" customHeight="1" x14ac:dyDescent="0.15">
      <c r="A20" s="74"/>
      <c r="B20" s="74"/>
      <c r="C20" s="74"/>
      <c r="D20" s="74"/>
      <c r="E20" s="74"/>
      <c r="F20" s="74"/>
      <c r="G20" s="74"/>
      <c r="H20" s="74"/>
      <c r="I20" s="74"/>
      <c r="J20" s="74"/>
      <c r="K20" s="74"/>
      <c r="L20" s="74"/>
      <c r="M20" s="74"/>
      <c r="N20" s="74"/>
      <c r="O20" s="74"/>
      <c r="P20" s="74"/>
      <c r="Q20" s="74"/>
      <c r="R20" s="74"/>
      <c r="S20" s="74"/>
      <c r="T20" s="74"/>
      <c r="U20" s="74"/>
      <c r="V20" s="74"/>
      <c r="W20" s="74"/>
      <c r="X20" s="74"/>
    </row>
    <row r="21" spans="1:24" ht="23.25" customHeight="1" x14ac:dyDescent="0.15">
      <c r="A21" s="74"/>
      <c r="B21" s="306" t="s">
        <v>16</v>
      </c>
      <c r="C21" s="346" t="s">
        <v>14</v>
      </c>
      <c r="D21" s="347"/>
      <c r="E21" s="347"/>
      <c r="F21" s="428" t="str">
        <f>PHONETIC(F22)</f>
        <v/>
      </c>
      <c r="G21" s="429"/>
      <c r="H21" s="429"/>
      <c r="I21" s="429"/>
      <c r="J21" s="429"/>
      <c r="K21" s="429"/>
      <c r="L21" s="429"/>
      <c r="M21" s="429"/>
      <c r="N21" s="430"/>
      <c r="O21" s="74"/>
      <c r="P21" s="265" t="s">
        <v>42</v>
      </c>
      <c r="Q21" s="265"/>
      <c r="R21" s="265"/>
      <c r="S21" s="265"/>
      <c r="T21" s="265"/>
      <c r="U21" s="265"/>
      <c r="V21" s="265"/>
      <c r="W21" s="265"/>
      <c r="X21" s="74"/>
    </row>
    <row r="22" spans="1:24" ht="33" customHeight="1" x14ac:dyDescent="0.15">
      <c r="A22" s="74"/>
      <c r="B22" s="434"/>
      <c r="C22" s="406" t="s">
        <v>15</v>
      </c>
      <c r="D22" s="407"/>
      <c r="E22" s="408"/>
      <c r="F22" s="453"/>
      <c r="G22" s="454"/>
      <c r="H22" s="454"/>
      <c r="I22" s="454"/>
      <c r="J22" s="454"/>
      <c r="K22" s="454"/>
      <c r="L22" s="454"/>
      <c r="M22" s="454"/>
      <c r="N22" s="455"/>
      <c r="O22" s="74"/>
      <c r="P22" s="257" t="s">
        <v>44</v>
      </c>
      <c r="Q22" s="384"/>
      <c r="R22" s="384"/>
      <c r="S22" s="384"/>
      <c r="T22" s="384"/>
      <c r="U22" s="384"/>
      <c r="V22" s="384"/>
      <c r="W22" s="384"/>
      <c r="X22" s="74"/>
    </row>
    <row r="23" spans="1:24" ht="23.25" customHeight="1" x14ac:dyDescent="0.15">
      <c r="A23" s="74"/>
      <c r="B23" s="352"/>
      <c r="C23" s="270" t="s">
        <v>17</v>
      </c>
      <c r="D23" s="381"/>
      <c r="E23" s="271"/>
      <c r="F23" s="393"/>
      <c r="G23" s="394"/>
      <c r="H23" s="394"/>
      <c r="I23" s="394"/>
      <c r="J23" s="394"/>
      <c r="K23" s="394"/>
      <c r="L23" s="394"/>
      <c r="M23" s="394"/>
      <c r="N23" s="395"/>
      <c r="O23" s="74"/>
      <c r="P23" s="384"/>
      <c r="Q23" s="384"/>
      <c r="R23" s="384"/>
      <c r="S23" s="384"/>
      <c r="T23" s="384"/>
      <c r="U23" s="384"/>
      <c r="V23" s="384"/>
      <c r="W23" s="384"/>
      <c r="X23" s="74"/>
    </row>
    <row r="24" spans="1:24" ht="20.2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row>
    <row r="25" spans="1:24" ht="25.5" customHeight="1" x14ac:dyDescent="0.15">
      <c r="A25" s="74"/>
      <c r="B25" s="306" t="s">
        <v>77</v>
      </c>
      <c r="C25" s="451" t="s">
        <v>50</v>
      </c>
      <c r="D25" s="451"/>
      <c r="E25" s="451"/>
      <c r="F25" s="393"/>
      <c r="G25" s="394"/>
      <c r="H25" s="394"/>
      <c r="I25" s="394"/>
      <c r="J25" s="394"/>
      <c r="K25" s="394"/>
      <c r="L25" s="394"/>
      <c r="M25" s="394"/>
      <c r="N25" s="395"/>
      <c r="O25" s="74"/>
      <c r="P25" s="74"/>
      <c r="Q25" s="74"/>
      <c r="R25" s="74"/>
      <c r="S25" s="74"/>
      <c r="T25" s="74"/>
      <c r="U25" s="74"/>
      <c r="V25" s="74"/>
      <c r="W25" s="74"/>
      <c r="X25" s="74"/>
    </row>
    <row r="26" spans="1:24" ht="25.5" customHeight="1" x14ac:dyDescent="0.15">
      <c r="A26" s="74"/>
      <c r="B26" s="434"/>
      <c r="C26" s="452" t="s">
        <v>18</v>
      </c>
      <c r="D26" s="452"/>
      <c r="E26" s="452"/>
      <c r="F26" s="378"/>
      <c r="G26" s="379"/>
      <c r="H26" s="379"/>
      <c r="I26" s="379"/>
      <c r="J26" s="379"/>
      <c r="K26" s="379"/>
      <c r="L26" s="379"/>
      <c r="M26" s="379"/>
      <c r="N26" s="380"/>
      <c r="O26" s="74"/>
      <c r="P26" s="74"/>
      <c r="Q26" s="74"/>
      <c r="R26" s="74"/>
      <c r="S26" s="74"/>
      <c r="T26" s="74"/>
      <c r="U26" s="74"/>
      <c r="V26" s="74"/>
      <c r="W26" s="74"/>
      <c r="X26" s="74"/>
    </row>
    <row r="27" spans="1:24" ht="25.5" customHeight="1" x14ac:dyDescent="0.15">
      <c r="A27" s="74"/>
      <c r="B27" s="434"/>
      <c r="C27" s="452" t="s">
        <v>19</v>
      </c>
      <c r="D27" s="452"/>
      <c r="E27" s="452"/>
      <c r="F27" s="393"/>
      <c r="G27" s="394"/>
      <c r="H27" s="394"/>
      <c r="I27" s="394"/>
      <c r="J27" s="394"/>
      <c r="K27" s="394"/>
      <c r="L27" s="394"/>
      <c r="M27" s="394"/>
      <c r="N27" s="395"/>
      <c r="O27" s="74"/>
      <c r="P27" s="74"/>
      <c r="Q27" s="74"/>
      <c r="R27" s="74"/>
      <c r="S27" s="74"/>
      <c r="T27" s="74"/>
      <c r="U27" s="74"/>
      <c r="V27" s="74"/>
      <c r="W27" s="74"/>
      <c r="X27" s="74"/>
    </row>
    <row r="28" spans="1:24" ht="25.5" customHeight="1" x14ac:dyDescent="0.15">
      <c r="A28" s="74"/>
      <c r="B28" s="435"/>
      <c r="C28" s="452" t="s">
        <v>20</v>
      </c>
      <c r="D28" s="452"/>
      <c r="E28" s="452"/>
      <c r="F28" s="393"/>
      <c r="G28" s="394"/>
      <c r="H28" s="394"/>
      <c r="I28" s="394"/>
      <c r="J28" s="394"/>
      <c r="K28" s="394"/>
      <c r="L28" s="394"/>
      <c r="M28" s="394"/>
      <c r="N28" s="395"/>
      <c r="O28" s="74"/>
      <c r="P28" s="74"/>
      <c r="Q28" s="74"/>
      <c r="R28" s="74"/>
      <c r="S28" s="74"/>
      <c r="T28" s="74"/>
      <c r="U28" s="74"/>
      <c r="V28" s="74"/>
      <c r="W28" s="74"/>
      <c r="X28" s="74"/>
    </row>
    <row r="29" spans="1:24" ht="21"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row>
    <row r="30" spans="1:24" ht="22.5" customHeight="1" x14ac:dyDescent="0.15">
      <c r="A30" s="74"/>
      <c r="B30" s="306" t="s">
        <v>144</v>
      </c>
      <c r="C30" s="346" t="s">
        <v>145</v>
      </c>
      <c r="D30" s="347"/>
      <c r="E30" s="348"/>
      <c r="F30" s="355" t="s">
        <v>22</v>
      </c>
      <c r="G30" s="356"/>
      <c r="H30" s="428" t="str">
        <f>PHONETIC(H31)</f>
        <v/>
      </c>
      <c r="I30" s="429"/>
      <c r="J30" s="429"/>
      <c r="K30" s="429"/>
      <c r="L30" s="429"/>
      <c r="M30" s="429"/>
      <c r="N30" s="429"/>
      <c r="O30" s="430"/>
      <c r="P30" s="369" t="s">
        <v>25</v>
      </c>
      <c r="Q30" s="370"/>
      <c r="R30" s="363"/>
      <c r="S30" s="364"/>
      <c r="T30" s="74"/>
      <c r="U30" s="341" t="s">
        <v>46</v>
      </c>
      <c r="V30" s="342"/>
      <c r="W30" s="342"/>
      <c r="X30" s="74"/>
    </row>
    <row r="31" spans="1:24" ht="39" customHeight="1" x14ac:dyDescent="0.15">
      <c r="A31" s="74"/>
      <c r="B31" s="434"/>
      <c r="C31" s="349"/>
      <c r="D31" s="350"/>
      <c r="E31" s="351"/>
      <c r="F31" s="350" t="s">
        <v>23</v>
      </c>
      <c r="G31" s="351"/>
      <c r="H31" s="375"/>
      <c r="I31" s="376"/>
      <c r="J31" s="376"/>
      <c r="K31" s="376"/>
      <c r="L31" s="376"/>
      <c r="M31" s="376"/>
      <c r="N31" s="376"/>
      <c r="O31" s="377"/>
      <c r="P31" s="371"/>
      <c r="Q31" s="372"/>
      <c r="R31" s="365"/>
      <c r="S31" s="366"/>
      <c r="T31" s="74"/>
      <c r="U31" s="343" t="s">
        <v>274</v>
      </c>
      <c r="V31" s="343"/>
      <c r="W31" s="343"/>
      <c r="X31" s="74"/>
    </row>
    <row r="32" spans="1:24" ht="33.75" customHeight="1" x14ac:dyDescent="0.15">
      <c r="A32" s="74"/>
      <c r="B32" s="434"/>
      <c r="C32" s="349"/>
      <c r="D32" s="350"/>
      <c r="E32" s="351"/>
      <c r="F32" s="381" t="s">
        <v>24</v>
      </c>
      <c r="G32" s="271"/>
      <c r="H32" s="378"/>
      <c r="I32" s="379"/>
      <c r="J32" s="379"/>
      <c r="K32" s="379"/>
      <c r="L32" s="379"/>
      <c r="M32" s="379"/>
      <c r="N32" s="379"/>
      <c r="O32" s="380"/>
      <c r="P32" s="373"/>
      <c r="Q32" s="374"/>
      <c r="R32" s="367"/>
      <c r="S32" s="368"/>
      <c r="T32" s="74"/>
      <c r="U32" s="361" t="s">
        <v>47</v>
      </c>
      <c r="V32" s="361"/>
      <c r="W32" s="361"/>
      <c r="X32" s="74"/>
    </row>
    <row r="33" spans="1:24" ht="22.5" customHeight="1" x14ac:dyDescent="0.15">
      <c r="A33" s="74"/>
      <c r="B33" s="434"/>
      <c r="C33" s="349"/>
      <c r="D33" s="350"/>
      <c r="E33" s="351"/>
      <c r="F33" s="357" t="s">
        <v>31</v>
      </c>
      <c r="G33" s="358"/>
      <c r="H33" s="267"/>
      <c r="I33" s="268"/>
      <c r="J33" s="268"/>
      <c r="K33" s="268"/>
      <c r="L33" s="268"/>
      <c r="M33" s="268"/>
      <c r="N33" s="268"/>
      <c r="O33" s="269"/>
      <c r="P33" s="270" t="s">
        <v>26</v>
      </c>
      <c r="Q33" s="271"/>
      <c r="R33" s="272"/>
      <c r="S33" s="273"/>
      <c r="T33" s="74"/>
      <c r="U33" s="329" t="s">
        <v>48</v>
      </c>
      <c r="V33" s="329"/>
      <c r="W33" s="329"/>
      <c r="X33" s="74"/>
    </row>
    <row r="34" spans="1:24" ht="22.5" customHeight="1" x14ac:dyDescent="0.15">
      <c r="A34" s="74"/>
      <c r="B34" s="434"/>
      <c r="C34" s="349"/>
      <c r="D34" s="350"/>
      <c r="E34" s="351"/>
      <c r="F34" s="359"/>
      <c r="G34" s="360"/>
      <c r="H34" s="267"/>
      <c r="I34" s="268"/>
      <c r="J34" s="268"/>
      <c r="K34" s="268"/>
      <c r="L34" s="268"/>
      <c r="M34" s="268"/>
      <c r="N34" s="268"/>
      <c r="O34" s="269"/>
      <c r="P34" s="270" t="s">
        <v>27</v>
      </c>
      <c r="Q34" s="271"/>
      <c r="R34" s="272"/>
      <c r="S34" s="273"/>
      <c r="T34" s="74"/>
      <c r="U34" s="329" t="s">
        <v>49</v>
      </c>
      <c r="V34" s="329"/>
      <c r="W34" s="329"/>
      <c r="X34" s="74"/>
    </row>
    <row r="35" spans="1:24" ht="22.5" customHeight="1" x14ac:dyDescent="0.15">
      <c r="A35" s="74"/>
      <c r="B35" s="434"/>
      <c r="C35" s="349"/>
      <c r="D35" s="350"/>
      <c r="E35" s="351"/>
      <c r="F35" s="359"/>
      <c r="G35" s="360"/>
      <c r="H35" s="267"/>
      <c r="I35" s="268"/>
      <c r="J35" s="268"/>
      <c r="K35" s="268"/>
      <c r="L35" s="268"/>
      <c r="M35" s="268"/>
      <c r="N35" s="268"/>
      <c r="O35" s="269"/>
      <c r="P35" s="270" t="s">
        <v>28</v>
      </c>
      <c r="Q35" s="271"/>
      <c r="R35" s="272"/>
      <c r="S35" s="273"/>
      <c r="T35" s="74"/>
      <c r="U35" s="257" t="s">
        <v>74</v>
      </c>
      <c r="V35" s="257"/>
      <c r="W35" s="257"/>
      <c r="X35" s="74"/>
    </row>
    <row r="36" spans="1:24" ht="22.5" customHeight="1" x14ac:dyDescent="0.15">
      <c r="A36" s="74"/>
      <c r="B36" s="434"/>
      <c r="C36" s="349"/>
      <c r="D36" s="350"/>
      <c r="E36" s="351"/>
      <c r="F36" s="359"/>
      <c r="G36" s="360"/>
      <c r="H36" s="267"/>
      <c r="I36" s="268"/>
      <c r="J36" s="268"/>
      <c r="K36" s="268"/>
      <c r="L36" s="268"/>
      <c r="M36" s="268"/>
      <c r="N36" s="268"/>
      <c r="O36" s="269"/>
      <c r="P36" s="270" t="s">
        <v>29</v>
      </c>
      <c r="Q36" s="271"/>
      <c r="R36" s="272"/>
      <c r="S36" s="273"/>
      <c r="T36" s="74"/>
      <c r="U36" s="257" t="s">
        <v>75</v>
      </c>
      <c r="V36" s="257"/>
      <c r="W36" s="257"/>
      <c r="X36" s="74"/>
    </row>
    <row r="37" spans="1:24" ht="22.5" customHeight="1" x14ac:dyDescent="0.15">
      <c r="A37" s="74"/>
      <c r="B37" s="434"/>
      <c r="C37" s="349"/>
      <c r="D37" s="350"/>
      <c r="E37" s="351"/>
      <c r="F37" s="359"/>
      <c r="G37" s="360"/>
      <c r="H37" s="267"/>
      <c r="I37" s="268"/>
      <c r="J37" s="268"/>
      <c r="K37" s="268"/>
      <c r="L37" s="268"/>
      <c r="M37" s="268"/>
      <c r="N37" s="268"/>
      <c r="O37" s="269"/>
      <c r="P37" s="270" t="s">
        <v>30</v>
      </c>
      <c r="Q37" s="271"/>
      <c r="R37" s="272"/>
      <c r="S37" s="273"/>
      <c r="T37" s="74"/>
      <c r="U37" s="256" t="s">
        <v>192</v>
      </c>
      <c r="V37" s="256"/>
      <c r="W37" s="256"/>
      <c r="X37" s="74"/>
    </row>
    <row r="38" spans="1:24" ht="27.75" customHeight="1" x14ac:dyDescent="0.15">
      <c r="A38" s="74"/>
      <c r="B38" s="434"/>
      <c r="C38" s="349"/>
      <c r="D38" s="350"/>
      <c r="E38" s="351"/>
      <c r="F38" s="264" t="s">
        <v>32</v>
      </c>
      <c r="G38" s="348"/>
      <c r="H38" s="404" t="s">
        <v>22</v>
      </c>
      <c r="I38" s="356"/>
      <c r="J38" s="436" t="str">
        <f>PHONETIC(J39)</f>
        <v/>
      </c>
      <c r="K38" s="391"/>
      <c r="L38" s="391"/>
      <c r="M38" s="391"/>
      <c r="N38" s="391"/>
      <c r="O38" s="392"/>
      <c r="P38" s="74"/>
      <c r="Q38" s="74"/>
      <c r="R38" s="74"/>
      <c r="S38" s="74"/>
      <c r="T38" s="74"/>
      <c r="U38" s="256" t="s">
        <v>193</v>
      </c>
      <c r="V38" s="256"/>
      <c r="W38" s="256"/>
      <c r="X38" s="74"/>
    </row>
    <row r="39" spans="1:24" ht="33" customHeight="1" x14ac:dyDescent="0.15">
      <c r="A39" s="74"/>
      <c r="B39" s="434"/>
      <c r="C39" s="349"/>
      <c r="D39" s="350"/>
      <c r="E39" s="351"/>
      <c r="F39" s="350"/>
      <c r="G39" s="351"/>
      <c r="H39" s="349" t="s">
        <v>23</v>
      </c>
      <c r="I39" s="351"/>
      <c r="J39" s="437"/>
      <c r="K39" s="438"/>
      <c r="L39" s="438"/>
      <c r="M39" s="438"/>
      <c r="N39" s="438"/>
      <c r="O39" s="439"/>
      <c r="P39" s="74"/>
      <c r="Q39" s="74"/>
      <c r="R39" s="74"/>
      <c r="S39" s="74"/>
      <c r="T39" s="74"/>
      <c r="U39" s="362"/>
      <c r="V39" s="362"/>
      <c r="W39" s="362"/>
      <c r="X39" s="74"/>
    </row>
    <row r="40" spans="1:24" ht="27.75" customHeight="1" x14ac:dyDescent="0.15">
      <c r="A40" s="74"/>
      <c r="B40" s="434"/>
      <c r="C40" s="349"/>
      <c r="D40" s="350"/>
      <c r="E40" s="351"/>
      <c r="F40" s="353"/>
      <c r="G40" s="354"/>
      <c r="H40" s="270" t="s">
        <v>24</v>
      </c>
      <c r="I40" s="271"/>
      <c r="J40" s="440"/>
      <c r="K40" s="441"/>
      <c r="L40" s="441"/>
      <c r="M40" s="441"/>
      <c r="N40" s="441"/>
      <c r="O40" s="442"/>
      <c r="P40" s="74"/>
      <c r="Q40" s="74"/>
      <c r="R40" s="74"/>
      <c r="S40" s="74"/>
      <c r="T40" s="74"/>
      <c r="U40" s="362"/>
      <c r="V40" s="362"/>
      <c r="W40" s="362"/>
      <c r="X40" s="74"/>
    </row>
    <row r="41" spans="1:24" ht="30" customHeight="1" x14ac:dyDescent="0.15">
      <c r="A41" s="74"/>
      <c r="B41" s="434"/>
      <c r="C41" s="349"/>
      <c r="D41" s="350"/>
      <c r="E41" s="351"/>
      <c r="F41" s="264" t="s">
        <v>33</v>
      </c>
      <c r="G41" s="348"/>
      <c r="H41" s="349" t="s">
        <v>23</v>
      </c>
      <c r="I41" s="351"/>
      <c r="J41" s="443"/>
      <c r="K41" s="444"/>
      <c r="L41" s="444"/>
      <c r="M41" s="444"/>
      <c r="N41" s="444"/>
      <c r="O41" s="445"/>
      <c r="P41" s="74"/>
      <c r="Q41" s="74"/>
      <c r="R41" s="74"/>
      <c r="S41" s="74"/>
      <c r="T41" s="74"/>
      <c r="U41" s="362"/>
      <c r="V41" s="362"/>
      <c r="W41" s="362"/>
      <c r="X41" s="74"/>
    </row>
    <row r="42" spans="1:24" ht="30" customHeight="1" x14ac:dyDescent="0.15">
      <c r="A42" s="74"/>
      <c r="B42" s="434"/>
      <c r="C42" s="349"/>
      <c r="D42" s="350"/>
      <c r="E42" s="351"/>
      <c r="F42" s="353"/>
      <c r="G42" s="354"/>
      <c r="H42" s="270" t="s">
        <v>24</v>
      </c>
      <c r="I42" s="271"/>
      <c r="J42" s="378"/>
      <c r="K42" s="379"/>
      <c r="L42" s="379"/>
      <c r="M42" s="379"/>
      <c r="N42" s="379"/>
      <c r="O42" s="380"/>
      <c r="P42" s="74"/>
      <c r="Q42" s="74"/>
      <c r="R42" s="74"/>
      <c r="S42" s="74"/>
      <c r="T42" s="74"/>
      <c r="U42" s="362"/>
      <c r="V42" s="362"/>
      <c r="W42" s="362"/>
      <c r="X42" s="74"/>
    </row>
    <row r="43" spans="1:24" ht="30" customHeight="1" x14ac:dyDescent="0.15">
      <c r="A43" s="74"/>
      <c r="B43" s="435"/>
      <c r="C43" s="352"/>
      <c r="D43" s="353"/>
      <c r="E43" s="354"/>
      <c r="F43" s="381" t="s">
        <v>34</v>
      </c>
      <c r="G43" s="271"/>
      <c r="H43" s="446"/>
      <c r="I43" s="447"/>
      <c r="J43" s="447"/>
      <c r="K43" s="447"/>
      <c r="L43" s="447"/>
      <c r="M43" s="447"/>
      <c r="N43" s="447"/>
      <c r="O43" s="448"/>
      <c r="P43" s="74"/>
      <c r="Q43" s="74"/>
      <c r="R43" s="74"/>
      <c r="S43" s="74"/>
      <c r="T43" s="74"/>
      <c r="U43" s="74"/>
      <c r="V43" s="74"/>
      <c r="W43" s="74"/>
      <c r="X43" s="74"/>
    </row>
    <row r="44" spans="1:24" ht="14.25" customHeight="1" x14ac:dyDescent="0.15">
      <c r="A44" s="74"/>
      <c r="B44" s="81"/>
      <c r="C44" s="81"/>
      <c r="D44" s="81"/>
      <c r="E44" s="81"/>
      <c r="F44" s="81"/>
      <c r="G44" s="81"/>
      <c r="H44" s="94"/>
      <c r="I44" s="94"/>
      <c r="J44" s="94"/>
      <c r="K44" s="94"/>
      <c r="L44" s="94"/>
      <c r="M44" s="94"/>
      <c r="N44" s="94"/>
      <c r="O44" s="94"/>
      <c r="P44" s="74"/>
      <c r="Q44" s="74"/>
      <c r="R44" s="74"/>
      <c r="S44" s="74"/>
      <c r="T44" s="74"/>
      <c r="U44" s="74"/>
      <c r="V44" s="74"/>
      <c r="W44" s="74"/>
      <c r="X44" s="74"/>
    </row>
    <row r="45" spans="1:24" ht="27.75" customHeight="1" x14ac:dyDescent="0.15">
      <c r="A45" s="74"/>
      <c r="B45" s="78" t="s">
        <v>21</v>
      </c>
      <c r="C45" s="74"/>
      <c r="D45" s="74"/>
      <c r="E45" s="74"/>
      <c r="F45" s="74"/>
      <c r="G45" s="74"/>
      <c r="H45" s="74"/>
      <c r="I45" s="74"/>
      <c r="J45" s="74"/>
      <c r="K45" s="74"/>
      <c r="L45" s="74"/>
      <c r="M45" s="74"/>
      <c r="N45" s="74"/>
      <c r="O45" s="74"/>
      <c r="P45" s="74"/>
      <c r="Q45" s="74"/>
      <c r="R45" s="74"/>
      <c r="S45" s="74"/>
      <c r="T45" s="87"/>
      <c r="U45" s="87"/>
      <c r="V45" s="87"/>
      <c r="W45" s="87"/>
      <c r="X45" s="74"/>
    </row>
    <row r="46" spans="1:24" ht="28.5" customHeight="1" x14ac:dyDescent="0.15">
      <c r="A46" s="74"/>
      <c r="B46" s="306" t="s">
        <v>146</v>
      </c>
      <c r="C46" s="317" t="s">
        <v>279</v>
      </c>
      <c r="D46" s="318"/>
      <c r="E46" s="318"/>
      <c r="F46" s="318"/>
      <c r="G46" s="318"/>
      <c r="H46" s="318"/>
      <c r="I46" s="318"/>
      <c r="J46" s="318"/>
      <c r="K46" s="318"/>
      <c r="L46" s="318"/>
      <c r="M46" s="318"/>
      <c r="N46" s="318"/>
      <c r="O46" s="318"/>
      <c r="P46" s="318"/>
      <c r="Q46" s="319"/>
      <c r="R46" s="309"/>
      <c r="S46" s="265" t="s">
        <v>171</v>
      </c>
      <c r="T46" s="265"/>
      <c r="U46" s="265"/>
      <c r="V46" s="265"/>
      <c r="W46" s="265"/>
      <c r="X46" s="74"/>
    </row>
    <row r="47" spans="1:24" ht="28.5" customHeight="1" x14ac:dyDescent="0.15">
      <c r="A47" s="74"/>
      <c r="B47" s="307"/>
      <c r="C47" s="312" t="s">
        <v>191</v>
      </c>
      <c r="D47" s="313"/>
      <c r="E47" s="313"/>
      <c r="F47" s="313"/>
      <c r="G47" s="313"/>
      <c r="H47" s="313"/>
      <c r="I47" s="314"/>
      <c r="J47" s="314"/>
      <c r="K47" s="314"/>
      <c r="L47" s="6"/>
      <c r="M47" s="6"/>
      <c r="N47" s="6"/>
      <c r="O47" s="315" t="s">
        <v>51</v>
      </c>
      <c r="P47" s="315"/>
      <c r="Q47" s="315"/>
      <c r="R47" s="309"/>
      <c r="S47" s="265"/>
      <c r="T47" s="265"/>
      <c r="U47" s="265"/>
      <c r="V47" s="265"/>
      <c r="W47" s="265"/>
      <c r="X47" s="74"/>
    </row>
    <row r="48" spans="1:24" ht="28.5" customHeight="1" x14ac:dyDescent="0.15">
      <c r="A48" s="75"/>
      <c r="B48" s="308"/>
      <c r="C48" s="9" t="s">
        <v>280</v>
      </c>
      <c r="D48" s="5"/>
      <c r="E48" s="5"/>
      <c r="F48" s="5"/>
      <c r="G48" s="5"/>
      <c r="H48" s="5"/>
      <c r="I48" s="5"/>
      <c r="J48" s="5"/>
      <c r="K48" s="5"/>
      <c r="L48" s="6"/>
      <c r="M48" s="6"/>
      <c r="N48" s="6"/>
      <c r="O48" s="315" t="s">
        <v>51</v>
      </c>
      <c r="P48" s="315"/>
      <c r="Q48" s="316"/>
      <c r="R48" s="309"/>
      <c r="S48" s="265"/>
      <c r="T48" s="265"/>
      <c r="U48" s="265"/>
      <c r="V48" s="265"/>
      <c r="W48" s="265"/>
      <c r="X48" s="74"/>
    </row>
    <row r="49" spans="1:24" ht="21" customHeight="1" x14ac:dyDescent="0.15">
      <c r="A49" s="75"/>
      <c r="B49" s="88"/>
      <c r="C49" s="344"/>
      <c r="D49" s="344"/>
      <c r="E49" s="344"/>
      <c r="F49" s="344"/>
      <c r="G49" s="344"/>
      <c r="H49" s="344"/>
      <c r="I49" s="344"/>
      <c r="J49" s="344"/>
      <c r="K49" s="344"/>
      <c r="L49" s="344"/>
      <c r="M49" s="344"/>
      <c r="N49" s="344"/>
      <c r="O49" s="209"/>
      <c r="P49" s="209"/>
      <c r="Q49" s="209"/>
      <c r="R49" s="86"/>
      <c r="S49" s="88"/>
      <c r="T49" s="167"/>
      <c r="U49" s="167"/>
      <c r="V49" s="167"/>
      <c r="W49" s="167"/>
      <c r="X49" s="167"/>
    </row>
    <row r="50" spans="1:24" ht="14.25" customHeight="1" x14ac:dyDescent="0.15">
      <c r="A50" s="75"/>
      <c r="B50" s="88"/>
      <c r="C50" s="210"/>
      <c r="D50" s="210"/>
      <c r="E50" s="210"/>
      <c r="F50" s="210"/>
      <c r="G50" s="210"/>
      <c r="H50" s="210"/>
      <c r="I50" s="210"/>
      <c r="J50" s="210"/>
      <c r="K50" s="210"/>
      <c r="L50" s="210"/>
      <c r="M50" s="210"/>
      <c r="N50" s="210"/>
      <c r="O50" s="211"/>
      <c r="P50" s="211"/>
      <c r="Q50" s="211"/>
      <c r="R50" s="86"/>
      <c r="S50" s="92"/>
      <c r="T50" s="92"/>
      <c r="U50" s="92"/>
      <c r="V50" s="92"/>
      <c r="W50" s="92"/>
      <c r="X50" s="74"/>
    </row>
    <row r="51" spans="1:24" ht="34.5" customHeight="1" x14ac:dyDescent="0.15">
      <c r="A51" s="75"/>
      <c r="B51" s="72" t="s">
        <v>152</v>
      </c>
      <c r="C51" s="345" t="s">
        <v>175</v>
      </c>
      <c r="D51" s="258"/>
      <c r="E51" s="258"/>
      <c r="F51" s="258"/>
      <c r="G51" s="258"/>
      <c r="H51" s="258"/>
      <c r="I51" s="260"/>
      <c r="J51" s="260"/>
      <c r="K51" s="73" t="s">
        <v>169</v>
      </c>
      <c r="L51" s="210"/>
      <c r="M51" s="210"/>
      <c r="N51" s="210"/>
      <c r="O51" s="211"/>
      <c r="P51" s="211"/>
      <c r="Q51" s="211"/>
      <c r="R51" s="86"/>
      <c r="S51" s="92"/>
      <c r="T51" s="92"/>
      <c r="U51" s="92"/>
      <c r="V51" s="92"/>
      <c r="W51" s="92"/>
      <c r="X51" s="74"/>
    </row>
    <row r="52" spans="1:24" ht="13.5" customHeight="1" x14ac:dyDescent="0.15">
      <c r="A52" s="75"/>
      <c r="B52" s="88"/>
      <c r="C52" s="89"/>
      <c r="D52" s="89"/>
      <c r="E52" s="89"/>
      <c r="F52" s="89"/>
      <c r="G52" s="89"/>
      <c r="H52" s="89"/>
      <c r="I52" s="90"/>
      <c r="J52" s="90"/>
      <c r="K52" s="91"/>
      <c r="L52" s="210"/>
      <c r="M52" s="210"/>
      <c r="N52" s="210"/>
      <c r="O52" s="211"/>
      <c r="P52" s="211"/>
      <c r="Q52" s="211"/>
      <c r="R52" s="86"/>
      <c r="S52" s="92"/>
      <c r="T52" s="92"/>
      <c r="U52" s="92"/>
      <c r="V52" s="92"/>
      <c r="W52" s="92"/>
      <c r="X52" s="74"/>
    </row>
    <row r="53" spans="1:24" ht="24" customHeight="1" x14ac:dyDescent="0.15">
      <c r="A53" s="75"/>
      <c r="B53" s="78" t="s">
        <v>170</v>
      </c>
      <c r="C53" s="82"/>
      <c r="D53" s="83"/>
      <c r="E53" s="83"/>
      <c r="F53" s="83"/>
      <c r="G53" s="83"/>
      <c r="H53" s="83"/>
      <c r="I53" s="83"/>
      <c r="J53" s="83"/>
      <c r="K53" s="83"/>
      <c r="L53" s="84"/>
      <c r="M53" s="84"/>
      <c r="N53" s="84"/>
      <c r="O53" s="85"/>
      <c r="P53" s="85"/>
      <c r="Q53" s="85"/>
      <c r="R53" s="78"/>
      <c r="S53" s="86"/>
      <c r="T53" s="87"/>
      <c r="U53" s="87"/>
      <c r="V53" s="87"/>
      <c r="W53" s="87"/>
      <c r="X53" s="74"/>
    </row>
    <row r="54" spans="1:24" ht="21" customHeight="1" x14ac:dyDescent="0.15">
      <c r="A54" s="75"/>
      <c r="B54" s="321" t="s">
        <v>168</v>
      </c>
      <c r="C54" s="66"/>
      <c r="D54" s="281" t="s">
        <v>147</v>
      </c>
      <c r="E54" s="283"/>
      <c r="F54" s="68" t="s">
        <v>148</v>
      </c>
      <c r="G54" s="281" t="s">
        <v>251</v>
      </c>
      <c r="H54" s="282"/>
      <c r="I54" s="282"/>
      <c r="J54" s="283"/>
      <c r="K54" s="84"/>
      <c r="L54" s="84"/>
      <c r="M54" s="84"/>
      <c r="N54" s="84"/>
      <c r="O54" s="85"/>
      <c r="P54" s="327"/>
      <c r="Q54" s="327"/>
      <c r="R54" s="327"/>
      <c r="S54" s="327"/>
      <c r="T54" s="327"/>
      <c r="U54" s="327"/>
      <c r="V54" s="327"/>
      <c r="W54" s="327"/>
      <c r="X54" s="74"/>
    </row>
    <row r="55" spans="1:24" ht="21" customHeight="1" x14ac:dyDescent="0.15">
      <c r="A55" s="75"/>
      <c r="B55" s="322"/>
      <c r="C55" s="67">
        <v>1</v>
      </c>
      <c r="D55" s="295" t="s">
        <v>231</v>
      </c>
      <c r="E55" s="295"/>
      <c r="F55" s="117" t="s">
        <v>232</v>
      </c>
      <c r="G55" s="274"/>
      <c r="H55" s="275"/>
      <c r="I55" s="275"/>
      <c r="J55" s="276"/>
      <c r="K55" s="277" t="s">
        <v>252</v>
      </c>
      <c r="L55" s="278"/>
      <c r="M55" s="278"/>
      <c r="N55" s="278"/>
      <c r="O55" s="278"/>
      <c r="P55" s="324" t="s">
        <v>172</v>
      </c>
      <c r="Q55" s="324"/>
      <c r="R55" s="324"/>
      <c r="S55" s="324"/>
      <c r="T55" s="324"/>
      <c r="U55" s="324"/>
      <c r="V55" s="324"/>
      <c r="W55" s="324"/>
      <c r="X55" s="74"/>
    </row>
    <row r="56" spans="1:24" ht="21" customHeight="1" x14ac:dyDescent="0.15">
      <c r="A56" s="75"/>
      <c r="B56" s="322"/>
      <c r="C56" s="67">
        <v>2</v>
      </c>
      <c r="D56" s="295" t="s">
        <v>231</v>
      </c>
      <c r="E56" s="295"/>
      <c r="F56" s="117" t="s">
        <v>232</v>
      </c>
      <c r="G56" s="274"/>
      <c r="H56" s="275"/>
      <c r="I56" s="275"/>
      <c r="J56" s="276"/>
      <c r="K56" s="279" t="s">
        <v>253</v>
      </c>
      <c r="L56" s="280"/>
      <c r="M56" s="280"/>
      <c r="N56" s="84"/>
      <c r="O56" s="85"/>
      <c r="P56" s="324" t="s">
        <v>173</v>
      </c>
      <c r="Q56" s="324"/>
      <c r="R56" s="324"/>
      <c r="S56" s="324"/>
      <c r="T56" s="324"/>
      <c r="U56" s="324"/>
      <c r="V56" s="324"/>
      <c r="W56" s="324"/>
      <c r="X56" s="74"/>
    </row>
    <row r="57" spans="1:24" ht="21" customHeight="1" x14ac:dyDescent="0.15">
      <c r="A57" s="75"/>
      <c r="B57" s="322"/>
      <c r="C57" s="67">
        <v>3</v>
      </c>
      <c r="D57" s="295" t="s">
        <v>231</v>
      </c>
      <c r="E57" s="295"/>
      <c r="F57" s="117" t="s">
        <v>232</v>
      </c>
      <c r="G57" s="274"/>
      <c r="H57" s="275"/>
      <c r="I57" s="275"/>
      <c r="J57" s="276"/>
      <c r="K57" s="84"/>
      <c r="L57" s="84"/>
      <c r="M57" s="84"/>
      <c r="N57" s="84"/>
      <c r="O57" s="85"/>
      <c r="P57" s="324" t="s">
        <v>197</v>
      </c>
      <c r="Q57" s="324"/>
      <c r="R57" s="324"/>
      <c r="S57" s="324"/>
      <c r="T57" s="324"/>
      <c r="U57" s="324"/>
      <c r="V57" s="324"/>
      <c r="W57" s="324"/>
      <c r="X57" s="74"/>
    </row>
    <row r="58" spans="1:24" ht="21" customHeight="1" x14ac:dyDescent="0.15">
      <c r="A58" s="75"/>
      <c r="B58" s="322"/>
      <c r="C58" s="67">
        <v>4</v>
      </c>
      <c r="D58" s="295" t="s">
        <v>231</v>
      </c>
      <c r="E58" s="295"/>
      <c r="F58" s="117" t="s">
        <v>232</v>
      </c>
      <c r="G58" s="274"/>
      <c r="H58" s="275"/>
      <c r="I58" s="275"/>
      <c r="J58" s="276"/>
      <c r="K58" s="84"/>
      <c r="L58" s="84"/>
      <c r="M58" s="84"/>
      <c r="N58" s="84"/>
      <c r="O58" s="85"/>
      <c r="P58" s="324" t="s">
        <v>174</v>
      </c>
      <c r="Q58" s="324"/>
      <c r="R58" s="324"/>
      <c r="S58" s="324"/>
      <c r="T58" s="324"/>
      <c r="U58" s="324"/>
      <c r="V58" s="324"/>
      <c r="W58" s="324"/>
      <c r="X58" s="74"/>
    </row>
    <row r="59" spans="1:24" ht="21" customHeight="1" x14ac:dyDescent="0.15">
      <c r="A59" s="75"/>
      <c r="B59" s="322"/>
      <c r="C59" s="67">
        <v>5</v>
      </c>
      <c r="D59" s="295" t="s">
        <v>231</v>
      </c>
      <c r="E59" s="295"/>
      <c r="F59" s="117" t="s">
        <v>232</v>
      </c>
      <c r="G59" s="274"/>
      <c r="H59" s="275"/>
      <c r="I59" s="275"/>
      <c r="J59" s="276"/>
      <c r="K59" s="84"/>
      <c r="L59" s="84"/>
      <c r="M59" s="84"/>
      <c r="N59" s="84"/>
      <c r="O59" s="85"/>
      <c r="P59" s="324"/>
      <c r="Q59" s="324"/>
      <c r="R59" s="324"/>
      <c r="S59" s="324"/>
      <c r="T59" s="324"/>
      <c r="U59" s="324"/>
      <c r="V59" s="324"/>
      <c r="W59" s="324"/>
      <c r="X59" s="74"/>
    </row>
    <row r="60" spans="1:24" ht="21" customHeight="1" x14ac:dyDescent="0.15">
      <c r="A60" s="75"/>
      <c r="B60" s="322"/>
      <c r="C60" s="67">
        <v>6</v>
      </c>
      <c r="D60" s="295" t="s">
        <v>231</v>
      </c>
      <c r="E60" s="295"/>
      <c r="F60" s="117" t="s">
        <v>232</v>
      </c>
      <c r="G60" s="274"/>
      <c r="H60" s="275"/>
      <c r="I60" s="275"/>
      <c r="J60" s="276"/>
      <c r="K60" s="84"/>
      <c r="L60" s="84"/>
      <c r="M60" s="84"/>
      <c r="N60" s="84"/>
      <c r="O60" s="85"/>
      <c r="P60" s="325" t="s">
        <v>278</v>
      </c>
      <c r="Q60" s="325"/>
      <c r="R60" s="325"/>
      <c r="S60" s="325"/>
      <c r="T60" s="325"/>
      <c r="U60" s="325"/>
      <c r="V60" s="325"/>
      <c r="W60" s="325"/>
      <c r="X60" s="74"/>
    </row>
    <row r="61" spans="1:24" ht="21" customHeight="1" x14ac:dyDescent="0.15">
      <c r="A61" s="75"/>
      <c r="B61" s="322"/>
      <c r="C61" s="67">
        <v>7</v>
      </c>
      <c r="D61" s="295" t="s">
        <v>231</v>
      </c>
      <c r="E61" s="295"/>
      <c r="F61" s="117" t="s">
        <v>232</v>
      </c>
      <c r="G61" s="274"/>
      <c r="H61" s="275"/>
      <c r="I61" s="275"/>
      <c r="J61" s="276"/>
      <c r="K61" s="84"/>
      <c r="L61" s="84"/>
      <c r="M61" s="84"/>
      <c r="N61" s="84"/>
      <c r="O61" s="85"/>
      <c r="P61" s="326"/>
      <c r="Q61" s="326"/>
      <c r="R61" s="326"/>
      <c r="S61" s="326"/>
      <c r="T61" s="326"/>
      <c r="U61" s="326"/>
      <c r="V61" s="326"/>
      <c r="W61" s="326"/>
      <c r="X61" s="74"/>
    </row>
    <row r="62" spans="1:24" ht="21" customHeight="1" x14ac:dyDescent="0.15">
      <c r="A62" s="75"/>
      <c r="B62" s="322"/>
      <c r="C62" s="67">
        <v>8</v>
      </c>
      <c r="D62" s="295" t="s">
        <v>231</v>
      </c>
      <c r="E62" s="295"/>
      <c r="F62" s="117" t="s">
        <v>232</v>
      </c>
      <c r="G62" s="274"/>
      <c r="H62" s="275"/>
      <c r="I62" s="275"/>
      <c r="J62" s="276"/>
      <c r="K62" s="84"/>
      <c r="L62" s="84"/>
      <c r="M62" s="84"/>
      <c r="N62" s="84"/>
      <c r="O62" s="85"/>
      <c r="P62" s="85"/>
      <c r="Q62" s="85"/>
      <c r="R62" s="78"/>
      <c r="S62" s="86"/>
      <c r="T62" s="87"/>
      <c r="U62" s="87"/>
      <c r="V62" s="87"/>
      <c r="W62" s="87"/>
      <c r="X62" s="74"/>
    </row>
    <row r="63" spans="1:24" ht="21" customHeight="1" x14ac:dyDescent="0.15">
      <c r="A63" s="75"/>
      <c r="B63" s="322"/>
      <c r="C63" s="67">
        <v>9</v>
      </c>
      <c r="D63" s="295" t="s">
        <v>231</v>
      </c>
      <c r="E63" s="295"/>
      <c r="F63" s="117" t="s">
        <v>232</v>
      </c>
      <c r="G63" s="274"/>
      <c r="H63" s="275"/>
      <c r="I63" s="275"/>
      <c r="J63" s="276"/>
      <c r="K63" s="93" t="s">
        <v>149</v>
      </c>
      <c r="L63" s="93"/>
      <c r="M63" s="84"/>
      <c r="N63" s="84"/>
      <c r="O63" s="85"/>
      <c r="P63" s="85"/>
      <c r="Q63" s="85"/>
      <c r="R63" s="78"/>
      <c r="S63" s="86"/>
      <c r="T63" s="87"/>
      <c r="U63" s="87"/>
      <c r="V63" s="87"/>
      <c r="W63" s="87"/>
      <c r="X63" s="74"/>
    </row>
    <row r="64" spans="1:24" ht="21" customHeight="1" x14ac:dyDescent="0.15">
      <c r="A64" s="75"/>
      <c r="B64" s="323"/>
      <c r="C64" s="67">
        <v>10</v>
      </c>
      <c r="D64" s="295" t="s">
        <v>231</v>
      </c>
      <c r="E64" s="295"/>
      <c r="F64" s="117" t="s">
        <v>232</v>
      </c>
      <c r="G64" s="274"/>
      <c r="H64" s="275"/>
      <c r="I64" s="275"/>
      <c r="J64" s="276"/>
      <c r="K64" s="93" t="s">
        <v>149</v>
      </c>
      <c r="L64" s="93"/>
      <c r="M64" s="84"/>
      <c r="N64" s="84"/>
      <c r="O64" s="85"/>
      <c r="P64" s="85"/>
      <c r="Q64" s="85"/>
      <c r="R64" s="78"/>
      <c r="S64" s="86"/>
      <c r="T64" s="87"/>
      <c r="U64" s="87"/>
      <c r="V64" s="87"/>
      <c r="W64" s="87"/>
      <c r="X64" s="74"/>
    </row>
    <row r="65" spans="1:30" ht="18" customHeight="1" x14ac:dyDescent="0.15">
      <c r="A65" s="75"/>
      <c r="B65" s="81"/>
      <c r="C65" s="82"/>
      <c r="D65" s="83"/>
      <c r="E65" s="83"/>
      <c r="F65" s="83"/>
      <c r="G65" s="83"/>
      <c r="H65" s="83"/>
      <c r="I65" s="83"/>
      <c r="J65" s="83"/>
      <c r="K65" s="83"/>
      <c r="L65" s="84"/>
      <c r="M65" s="84"/>
      <c r="N65" s="84"/>
      <c r="O65" s="85"/>
      <c r="P65" s="85"/>
      <c r="Q65" s="85"/>
      <c r="R65" s="78"/>
      <c r="S65" s="86"/>
      <c r="T65" s="87"/>
      <c r="U65" s="87"/>
      <c r="V65" s="87"/>
      <c r="W65" s="87"/>
      <c r="X65" s="74"/>
    </row>
    <row r="66" spans="1:30" ht="22.5" customHeight="1" x14ac:dyDescent="0.15">
      <c r="A66" s="74"/>
      <c r="B66" s="78" t="s">
        <v>35</v>
      </c>
      <c r="C66" s="74"/>
      <c r="D66" s="74"/>
      <c r="E66" s="74"/>
      <c r="F66" s="74"/>
      <c r="G66" s="74"/>
      <c r="H66" s="74"/>
      <c r="I66" s="74"/>
      <c r="J66" s="74"/>
      <c r="K66" s="74"/>
      <c r="L66" s="74"/>
      <c r="M66" s="74"/>
      <c r="N66" s="74"/>
      <c r="O66" s="74"/>
      <c r="P66" s="74"/>
      <c r="Q66" s="74"/>
      <c r="R66" s="74"/>
      <c r="S66" s="74"/>
      <c r="T66" s="87"/>
      <c r="U66" s="87"/>
      <c r="V66" s="87"/>
      <c r="W66" s="87"/>
      <c r="X66" s="74"/>
    </row>
    <row r="67" spans="1:30" ht="30" customHeight="1" x14ac:dyDescent="0.15">
      <c r="A67" s="74"/>
      <c r="B67" s="310" t="s">
        <v>212</v>
      </c>
      <c r="C67" s="262" t="s">
        <v>36</v>
      </c>
      <c r="D67" s="263"/>
      <c r="E67" s="263"/>
      <c r="F67" s="263"/>
      <c r="G67" s="264" t="s">
        <v>211</v>
      </c>
      <c r="H67" s="264"/>
      <c r="I67" s="141" t="str">
        <f>IF(OR(I51=""),"",I51)</f>
        <v/>
      </c>
      <c r="J67" s="42" t="s">
        <v>37</v>
      </c>
      <c r="K67" s="292" t="str">
        <f>IF(OR(I51="",1500=""),"",I51*1500)</f>
        <v/>
      </c>
      <c r="L67" s="292"/>
      <c r="M67" s="140" t="s">
        <v>38</v>
      </c>
      <c r="N67" s="140"/>
      <c r="O67" s="43"/>
      <c r="P67" s="78"/>
      <c r="Q67" s="145" t="s">
        <v>217</v>
      </c>
      <c r="R67" s="7"/>
      <c r="S67" s="7"/>
      <c r="T67" s="7"/>
      <c r="U67" s="7"/>
      <c r="V67" s="7"/>
      <c r="W67" s="7"/>
      <c r="X67" s="74"/>
    </row>
    <row r="68" spans="1:30" ht="30" customHeight="1" x14ac:dyDescent="0.15">
      <c r="A68" s="74"/>
      <c r="B68" s="311"/>
      <c r="C68" s="284" t="s">
        <v>219</v>
      </c>
      <c r="D68" s="285"/>
      <c r="E68" s="285"/>
      <c r="F68" s="285"/>
      <c r="G68" s="285"/>
      <c r="H68" s="285"/>
      <c r="I68" s="285"/>
      <c r="J68" s="285"/>
      <c r="K68" s="285"/>
      <c r="L68" s="285"/>
      <c r="M68" s="320"/>
      <c r="N68" s="320"/>
      <c r="O68" s="139" t="s">
        <v>39</v>
      </c>
      <c r="P68" s="74"/>
      <c r="Q68" s="177" t="s">
        <v>218</v>
      </c>
      <c r="R68" s="7"/>
      <c r="S68" s="7"/>
      <c r="T68" s="7"/>
      <c r="U68" s="7"/>
      <c r="V68" s="7"/>
      <c r="W68" s="7"/>
      <c r="X68" s="74"/>
    </row>
    <row r="69" spans="1:30" ht="30" customHeight="1" x14ac:dyDescent="0.15">
      <c r="A69" s="74"/>
      <c r="B69" s="290" t="s">
        <v>220</v>
      </c>
      <c r="C69" s="290"/>
      <c r="D69" s="290"/>
      <c r="E69" s="290"/>
      <c r="F69" s="290"/>
      <c r="G69" s="290"/>
      <c r="H69" s="290"/>
      <c r="I69" s="290"/>
      <c r="J69" s="290"/>
      <c r="K69" s="290"/>
      <c r="L69" s="290"/>
      <c r="M69" s="290"/>
      <c r="N69" s="290"/>
      <c r="O69" s="290"/>
      <c r="P69" s="74"/>
      <c r="Q69" s="178" t="s">
        <v>269</v>
      </c>
      <c r="R69" s="7"/>
      <c r="S69" s="7"/>
      <c r="T69" s="7"/>
      <c r="U69" s="7"/>
      <c r="V69" s="7"/>
      <c r="W69" s="7"/>
      <c r="X69" s="74"/>
    </row>
    <row r="70" spans="1:30" ht="20.25" customHeight="1" x14ac:dyDescent="0.15">
      <c r="A70" s="74"/>
      <c r="B70" s="291" t="s">
        <v>214</v>
      </c>
      <c r="C70" s="289"/>
      <c r="D70" s="289"/>
      <c r="E70" s="289"/>
      <c r="F70" s="289"/>
      <c r="G70" s="289"/>
      <c r="H70" s="289"/>
      <c r="I70" s="289"/>
      <c r="J70" s="289"/>
      <c r="K70" s="289"/>
      <c r="L70" s="289"/>
      <c r="M70" s="289"/>
      <c r="N70" s="289"/>
      <c r="O70" s="289"/>
      <c r="P70" s="74"/>
      <c r="Q70" s="287" t="s">
        <v>270</v>
      </c>
      <c r="R70" s="287"/>
      <c r="S70" s="287"/>
      <c r="T70" s="287"/>
      <c r="U70" s="287"/>
      <c r="V70" s="287"/>
      <c r="W70" s="287"/>
      <c r="X70" s="74"/>
    </row>
    <row r="71" spans="1:30" ht="20.25" customHeight="1" x14ac:dyDescent="0.15">
      <c r="A71" s="74"/>
      <c r="B71" s="289" t="s">
        <v>215</v>
      </c>
      <c r="C71" s="289"/>
      <c r="D71" s="289"/>
      <c r="E71" s="289"/>
      <c r="F71" s="289"/>
      <c r="G71" s="289"/>
      <c r="H71" s="289"/>
      <c r="I71" s="289"/>
      <c r="J71" s="289"/>
      <c r="K71" s="289"/>
      <c r="L71" s="289"/>
      <c r="M71" s="289"/>
      <c r="N71" s="289"/>
      <c r="O71" s="289"/>
      <c r="P71" s="74"/>
      <c r="Q71" s="288" t="s">
        <v>271</v>
      </c>
      <c r="R71" s="288"/>
      <c r="S71" s="288"/>
      <c r="T71" s="288"/>
      <c r="U71" s="288"/>
      <c r="V71" s="288"/>
      <c r="W71" s="288"/>
      <c r="X71" s="288"/>
      <c r="Y71" s="288"/>
      <c r="Z71" s="288"/>
      <c r="AA71" s="288"/>
      <c r="AB71" s="288"/>
      <c r="AC71" s="288"/>
      <c r="AD71" s="288"/>
    </row>
    <row r="72" spans="1:30" ht="20.25" customHeight="1" x14ac:dyDescent="0.15">
      <c r="A72" s="74"/>
      <c r="B72" s="44" t="s">
        <v>216</v>
      </c>
      <c r="C72" s="44"/>
      <c r="D72" s="44"/>
      <c r="E72" s="44"/>
      <c r="F72" s="44"/>
      <c r="G72" s="44"/>
      <c r="H72" s="44"/>
      <c r="I72" s="44"/>
      <c r="J72" s="44"/>
      <c r="K72" s="44"/>
      <c r="L72" s="44"/>
      <c r="M72" s="44"/>
      <c r="N72" s="44"/>
      <c r="O72" s="44"/>
      <c r="P72" s="74"/>
      <c r="Q72" s="288" t="s">
        <v>272</v>
      </c>
      <c r="R72" s="288"/>
      <c r="S72" s="288"/>
      <c r="T72" s="288"/>
      <c r="U72" s="288"/>
      <c r="V72" s="288"/>
      <c r="W72" s="288"/>
      <c r="X72" s="288"/>
      <c r="Y72" s="288"/>
      <c r="Z72" s="288"/>
      <c r="AA72" s="288"/>
      <c r="AB72" s="288"/>
      <c r="AC72" s="288"/>
      <c r="AD72" s="288"/>
    </row>
    <row r="73" spans="1:30" ht="20.25" customHeight="1" x14ac:dyDescent="0.15">
      <c r="A73" s="74"/>
      <c r="B73" s="77"/>
      <c r="C73" s="77"/>
      <c r="D73" s="77"/>
      <c r="E73" s="77"/>
      <c r="F73" s="77"/>
      <c r="G73" s="77"/>
      <c r="H73" s="77"/>
      <c r="I73" s="77"/>
      <c r="J73" s="77"/>
      <c r="K73" s="77"/>
      <c r="L73" s="77"/>
      <c r="M73" s="77"/>
      <c r="N73" s="77"/>
      <c r="O73" s="77"/>
      <c r="P73" s="74"/>
      <c r="Q73" s="250" t="s">
        <v>273</v>
      </c>
      <c r="R73" s="180"/>
      <c r="S73" s="180"/>
      <c r="T73" s="180"/>
      <c r="U73" s="180"/>
      <c r="V73" s="180"/>
      <c r="W73" s="180"/>
      <c r="X73" s="180"/>
      <c r="Y73" s="180"/>
      <c r="Z73" s="180"/>
      <c r="AA73" s="180"/>
      <c r="AB73" s="180"/>
      <c r="AC73" s="180"/>
      <c r="AD73" s="180"/>
    </row>
    <row r="74" spans="1:30" ht="20.25" customHeight="1" x14ac:dyDescent="0.15">
      <c r="A74" s="74"/>
      <c r="B74" s="77"/>
      <c r="C74" s="77"/>
      <c r="D74" s="77"/>
      <c r="E74" s="77"/>
      <c r="F74" s="77"/>
      <c r="G74" s="77"/>
      <c r="H74" s="77"/>
      <c r="I74" s="77"/>
      <c r="J74" s="77"/>
      <c r="K74" s="77"/>
      <c r="L74" s="77"/>
      <c r="M74" s="77"/>
      <c r="N74" s="77"/>
      <c r="O74" s="77"/>
      <c r="P74" s="74"/>
      <c r="Q74" s="179"/>
      <c r="R74" s="180"/>
      <c r="S74" s="180"/>
      <c r="T74" s="180"/>
      <c r="U74" s="180"/>
      <c r="V74" s="180"/>
      <c r="W74" s="180"/>
      <c r="X74" s="180"/>
      <c r="Y74" s="180"/>
      <c r="Z74" s="180"/>
      <c r="AA74" s="180"/>
      <c r="AB74" s="180"/>
      <c r="AC74" s="180"/>
      <c r="AD74" s="180"/>
    </row>
    <row r="75" spans="1:30" ht="17.25" customHeight="1" x14ac:dyDescent="0.15">
      <c r="A75" s="74"/>
      <c r="B75" s="77"/>
      <c r="C75" s="77"/>
      <c r="D75" s="77"/>
      <c r="E75" s="77"/>
      <c r="F75" s="77"/>
      <c r="G75" s="77"/>
      <c r="H75" s="77"/>
      <c r="I75" s="77"/>
      <c r="J75" s="77"/>
      <c r="K75" s="77"/>
      <c r="L75" s="77"/>
      <c r="M75" s="77"/>
      <c r="N75" s="77"/>
      <c r="O75" s="77"/>
      <c r="P75" s="74"/>
      <c r="Q75" s="74"/>
      <c r="R75" s="74"/>
      <c r="S75" s="74"/>
      <c r="T75" s="74"/>
      <c r="U75" s="74"/>
      <c r="V75" s="74"/>
      <c r="W75" s="74"/>
      <c r="X75" s="74"/>
    </row>
    <row r="76" spans="1:30" ht="26.25" hidden="1" customHeight="1" x14ac:dyDescent="0.15">
      <c r="A76" s="74"/>
      <c r="B76" s="78" t="s">
        <v>250</v>
      </c>
      <c r="C76" s="77"/>
      <c r="D76" s="77"/>
      <c r="E76" s="77"/>
      <c r="F76" s="77"/>
      <c r="G76" s="77"/>
      <c r="H76" s="77"/>
      <c r="I76" s="77"/>
      <c r="J76" s="77"/>
      <c r="K76" s="77"/>
      <c r="L76" s="77"/>
      <c r="M76" s="77"/>
      <c r="N76" s="77"/>
      <c r="O76" s="77"/>
      <c r="P76" s="74"/>
      <c r="Q76" s="74"/>
      <c r="R76" s="74"/>
      <c r="S76" s="74"/>
      <c r="T76" s="74"/>
      <c r="U76" s="74"/>
      <c r="V76" s="74"/>
      <c r="W76" s="74"/>
      <c r="X76" s="74"/>
    </row>
    <row r="77" spans="1:30" ht="33" hidden="1" customHeight="1" x14ac:dyDescent="0.15">
      <c r="A77" s="74"/>
      <c r="B77" s="164" t="s">
        <v>213</v>
      </c>
      <c r="C77" s="258" t="s">
        <v>241</v>
      </c>
      <c r="D77" s="258"/>
      <c r="E77" s="258"/>
      <c r="F77" s="258"/>
      <c r="G77" s="258"/>
      <c r="H77" s="258"/>
      <c r="I77" s="259"/>
      <c r="J77" s="259"/>
      <c r="K77" s="260"/>
      <c r="L77" s="260"/>
      <c r="M77" s="73" t="s">
        <v>169</v>
      </c>
      <c r="N77" s="77"/>
      <c r="O77" s="261"/>
      <c r="P77" s="261"/>
      <c r="Q77" s="265" t="s">
        <v>171</v>
      </c>
      <c r="R77" s="266"/>
      <c r="S77" s="266"/>
      <c r="T77" s="266"/>
      <c r="U77" s="266"/>
      <c r="V77" s="266"/>
      <c r="W77" s="266"/>
      <c r="X77" s="74"/>
    </row>
    <row r="78" spans="1:30" ht="25.5" hidden="1" customHeight="1" x14ac:dyDescent="0.15">
      <c r="A78" s="74"/>
      <c r="B78" s="212" t="s">
        <v>194</v>
      </c>
      <c r="C78" s="213"/>
      <c r="D78" s="213"/>
      <c r="E78" s="213"/>
      <c r="F78" s="213"/>
      <c r="G78" s="213"/>
      <c r="H78" s="213"/>
      <c r="I78" s="213"/>
      <c r="J78" s="213"/>
      <c r="K78" s="213"/>
      <c r="L78" s="213"/>
      <c r="M78" s="213"/>
      <c r="N78" s="305"/>
      <c r="O78" s="305"/>
      <c r="P78" s="305"/>
      <c r="Q78" s="265" t="s">
        <v>242</v>
      </c>
      <c r="R78" s="266"/>
      <c r="S78" s="266"/>
      <c r="T78" s="266"/>
      <c r="U78" s="266"/>
      <c r="V78" s="266"/>
      <c r="W78" s="266"/>
      <c r="X78" s="74"/>
    </row>
    <row r="79" spans="1:30" ht="25.5" hidden="1" customHeight="1" x14ac:dyDescent="0.15">
      <c r="A79" s="74"/>
      <c r="B79" s="212"/>
      <c r="C79" s="213"/>
      <c r="D79" s="213"/>
      <c r="E79" s="213"/>
      <c r="F79" s="213"/>
      <c r="G79" s="213"/>
      <c r="H79" s="213"/>
      <c r="I79" s="213"/>
      <c r="J79" s="213"/>
      <c r="K79" s="213"/>
      <c r="L79" s="213"/>
      <c r="M79" s="213"/>
      <c r="N79" s="77"/>
      <c r="O79" s="77"/>
      <c r="P79" s="74"/>
      <c r="Q79" s="165" t="s">
        <v>243</v>
      </c>
      <c r="R79" s="165"/>
      <c r="S79" s="165"/>
      <c r="T79" s="165"/>
      <c r="U79" s="165"/>
      <c r="V79" s="165"/>
      <c r="W79" s="165"/>
      <c r="X79" s="74"/>
    </row>
    <row r="80" spans="1:30" ht="25.5" hidden="1" customHeight="1" x14ac:dyDescent="0.15">
      <c r="A80" s="74"/>
      <c r="B80" s="74"/>
      <c r="C80" s="74"/>
      <c r="D80" s="74"/>
      <c r="E80" s="74"/>
      <c r="F80" s="74"/>
      <c r="G80" s="74"/>
      <c r="H80" s="74"/>
      <c r="I80" s="74"/>
      <c r="J80" s="74"/>
      <c r="K80" s="74"/>
      <c r="L80" s="74"/>
      <c r="M80" s="74"/>
      <c r="N80" s="74"/>
      <c r="O80" s="74"/>
      <c r="P80" s="74"/>
      <c r="Q80" s="145" t="s">
        <v>244</v>
      </c>
      <c r="R80" s="165"/>
      <c r="S80" s="165"/>
      <c r="T80" s="165"/>
      <c r="U80" s="165"/>
      <c r="V80" s="165"/>
      <c r="W80" s="165"/>
      <c r="X80" s="74"/>
    </row>
    <row r="81" spans="1:31" ht="23.25" customHeight="1" x14ac:dyDescent="0.15">
      <c r="A81" s="74"/>
      <c r="B81" s="78" t="s">
        <v>95</v>
      </c>
      <c r="C81" s="74"/>
      <c r="D81" s="74"/>
      <c r="E81" s="74"/>
      <c r="F81" s="74"/>
      <c r="G81" s="74"/>
      <c r="H81" s="74"/>
      <c r="I81" s="74"/>
      <c r="J81" s="74"/>
      <c r="K81" s="74"/>
      <c r="L81" s="74"/>
      <c r="M81" s="74"/>
      <c r="N81" s="74"/>
      <c r="O81" s="74"/>
      <c r="P81" s="74"/>
      <c r="Q81" s="74"/>
      <c r="R81" s="74"/>
      <c r="S81" s="74"/>
      <c r="T81" s="74"/>
      <c r="U81" s="74"/>
      <c r="V81" s="74"/>
      <c r="W81" s="74"/>
      <c r="X81" s="74"/>
    </row>
    <row r="82" spans="1:31" ht="29.25" customHeight="1" x14ac:dyDescent="0.15">
      <c r="A82" s="74"/>
      <c r="B82" s="337" t="s">
        <v>213</v>
      </c>
      <c r="C82" s="297" t="s">
        <v>94</v>
      </c>
      <c r="D82" s="298"/>
      <c r="E82" s="298"/>
      <c r="F82" s="298"/>
      <c r="G82" s="298"/>
      <c r="H82" s="298"/>
      <c r="I82" s="298"/>
      <c r="J82" s="298"/>
      <c r="K82" s="298"/>
      <c r="L82" s="47"/>
      <c r="M82" s="300" t="s">
        <v>231</v>
      </c>
      <c r="N82" s="300"/>
      <c r="O82" s="301"/>
      <c r="P82" s="79"/>
      <c r="Q82" s="328" t="s">
        <v>96</v>
      </c>
      <c r="R82" s="328"/>
      <c r="S82" s="328"/>
      <c r="T82" s="328"/>
      <c r="U82" s="328"/>
      <c r="V82" s="328"/>
      <c r="W82" s="328"/>
      <c r="X82" s="74"/>
    </row>
    <row r="83" spans="1:31" ht="20.25" customHeight="1" x14ac:dyDescent="0.15">
      <c r="A83" s="74"/>
      <c r="B83" s="338"/>
      <c r="C83" s="214" t="s">
        <v>234</v>
      </c>
      <c r="D83" s="215"/>
      <c r="E83" s="215"/>
      <c r="F83" s="215"/>
      <c r="G83" s="215"/>
      <c r="H83" s="215"/>
      <c r="I83" s="215"/>
      <c r="J83" s="215"/>
      <c r="K83" s="215"/>
      <c r="L83" s="216"/>
      <c r="M83" s="217"/>
      <c r="N83" s="217"/>
      <c r="O83" s="218"/>
      <c r="P83" s="79"/>
      <c r="Q83" s="286" t="s">
        <v>114</v>
      </c>
      <c r="R83" s="286"/>
      <c r="S83" s="286"/>
      <c r="T83" s="286"/>
      <c r="U83" s="286"/>
      <c r="V83" s="286"/>
      <c r="W83" s="286"/>
      <c r="X83" s="74"/>
    </row>
    <row r="84" spans="1:31" ht="23.25" customHeight="1" x14ac:dyDescent="0.15">
      <c r="A84" s="74"/>
      <c r="B84" s="338"/>
      <c r="C84" s="219" t="s">
        <v>223</v>
      </c>
      <c r="D84" s="220"/>
      <c r="E84" s="220"/>
      <c r="F84" s="220"/>
      <c r="G84" s="220"/>
      <c r="H84" s="220"/>
      <c r="I84" s="220"/>
      <c r="J84" s="220"/>
      <c r="K84" s="220"/>
      <c r="L84" s="220"/>
      <c r="M84" s="220"/>
      <c r="N84" s="220"/>
      <c r="O84" s="221"/>
      <c r="P84" s="74"/>
      <c r="Q84" s="330" t="s">
        <v>245</v>
      </c>
      <c r="R84" s="330"/>
      <c r="S84" s="330"/>
      <c r="T84" s="330"/>
      <c r="U84" s="330"/>
      <c r="V84" s="330"/>
      <c r="W84" s="330"/>
      <c r="X84" s="74"/>
    </row>
    <row r="85" spans="1:31" ht="19.5" customHeight="1" x14ac:dyDescent="0.15">
      <c r="A85" s="74"/>
      <c r="B85" s="338"/>
      <c r="C85" s="168" t="s">
        <v>239</v>
      </c>
      <c r="D85" s="46"/>
      <c r="E85" s="46"/>
      <c r="F85" s="46"/>
      <c r="G85" s="46"/>
      <c r="H85" s="46"/>
      <c r="I85" s="46"/>
      <c r="J85" s="46"/>
      <c r="K85" s="46"/>
      <c r="L85" s="46"/>
      <c r="M85" s="46"/>
      <c r="N85" s="46"/>
      <c r="O85" s="48"/>
      <c r="P85" s="74"/>
      <c r="Q85" s="286" t="s">
        <v>236</v>
      </c>
      <c r="R85" s="286"/>
      <c r="S85" s="286"/>
      <c r="T85" s="286"/>
      <c r="U85" s="286"/>
      <c r="V85" s="286"/>
      <c r="W85" s="286"/>
      <c r="X85" s="74"/>
    </row>
    <row r="86" spans="1:31" ht="29.25" customHeight="1" x14ac:dyDescent="0.15">
      <c r="A86" s="74"/>
      <c r="B86" s="338"/>
      <c r="C86" s="334"/>
      <c r="D86" s="335"/>
      <c r="E86" s="335"/>
      <c r="F86" s="335"/>
      <c r="G86" s="335"/>
      <c r="H86" s="335"/>
      <c r="I86" s="335"/>
      <c r="J86" s="335"/>
      <c r="K86" s="335"/>
      <c r="L86" s="335"/>
      <c r="M86" s="335"/>
      <c r="N86" s="335"/>
      <c r="O86" s="336"/>
      <c r="P86" s="74"/>
      <c r="Q86" s="331" t="s">
        <v>237</v>
      </c>
      <c r="R86" s="331"/>
      <c r="S86" s="331"/>
      <c r="T86" s="331"/>
      <c r="U86" s="331"/>
      <c r="V86" s="331"/>
      <c r="W86" s="331"/>
      <c r="X86" s="74"/>
    </row>
    <row r="87" spans="1:31" ht="29.25" customHeight="1" x14ac:dyDescent="0.15">
      <c r="A87" s="74"/>
      <c r="B87" s="338"/>
      <c r="C87" s="334"/>
      <c r="D87" s="335"/>
      <c r="E87" s="335"/>
      <c r="F87" s="335"/>
      <c r="G87" s="335"/>
      <c r="H87" s="335"/>
      <c r="I87" s="335"/>
      <c r="J87" s="335"/>
      <c r="K87" s="335"/>
      <c r="L87" s="335"/>
      <c r="M87" s="335"/>
      <c r="N87" s="335"/>
      <c r="O87" s="336"/>
      <c r="P87" s="74"/>
      <c r="Q87" s="331" t="s">
        <v>238</v>
      </c>
      <c r="R87" s="331"/>
      <c r="S87" s="331"/>
      <c r="T87" s="331"/>
      <c r="U87" s="331"/>
      <c r="V87" s="331"/>
      <c r="W87" s="331"/>
      <c r="X87" s="74"/>
    </row>
    <row r="88" spans="1:31" ht="29.25" customHeight="1" x14ac:dyDescent="0.15">
      <c r="A88" s="74"/>
      <c r="B88" s="338"/>
      <c r="C88" s="334"/>
      <c r="D88" s="335"/>
      <c r="E88" s="335"/>
      <c r="F88" s="335"/>
      <c r="G88" s="335"/>
      <c r="H88" s="335"/>
      <c r="I88" s="335"/>
      <c r="J88" s="335"/>
      <c r="K88" s="335"/>
      <c r="L88" s="335"/>
      <c r="M88" s="335"/>
      <c r="N88" s="335"/>
      <c r="O88" s="336"/>
      <c r="P88" s="74"/>
      <c r="Q88" s="286" t="s">
        <v>97</v>
      </c>
      <c r="R88" s="286"/>
      <c r="S88" s="286"/>
      <c r="T88" s="286"/>
      <c r="U88" s="286"/>
      <c r="V88" s="286"/>
      <c r="W88" s="286"/>
      <c r="X88" s="74"/>
    </row>
    <row r="89" spans="1:31" ht="29.25" customHeight="1" x14ac:dyDescent="0.15">
      <c r="A89" s="74"/>
      <c r="B89" s="338"/>
      <c r="C89" s="334"/>
      <c r="D89" s="335"/>
      <c r="E89" s="335"/>
      <c r="F89" s="335"/>
      <c r="G89" s="335"/>
      <c r="H89" s="335"/>
      <c r="I89" s="335"/>
      <c r="J89" s="335"/>
      <c r="K89" s="335"/>
      <c r="L89" s="335"/>
      <c r="M89" s="335"/>
      <c r="N89" s="335"/>
      <c r="O89" s="336"/>
      <c r="P89" s="74"/>
      <c r="Q89" s="286" t="s">
        <v>104</v>
      </c>
      <c r="R89" s="286"/>
      <c r="S89" s="286"/>
      <c r="T89" s="286"/>
      <c r="U89" s="286"/>
      <c r="V89" s="286"/>
      <c r="W89" s="286"/>
      <c r="X89" s="74"/>
      <c r="Y89" s="7"/>
      <c r="Z89" s="7"/>
      <c r="AA89" s="7"/>
      <c r="AB89" s="7"/>
      <c r="AC89" s="7"/>
      <c r="AD89" s="7"/>
      <c r="AE89" s="7"/>
    </row>
    <row r="90" spans="1:31" ht="29.25" customHeight="1" x14ac:dyDescent="0.15">
      <c r="A90" s="74"/>
      <c r="B90" s="338"/>
      <c r="C90" s="339" t="s">
        <v>254</v>
      </c>
      <c r="D90" s="340"/>
      <c r="E90" s="340"/>
      <c r="F90" s="340"/>
      <c r="G90" s="340"/>
      <c r="H90" s="340"/>
      <c r="I90" s="340"/>
      <c r="J90" s="340"/>
      <c r="K90" s="340"/>
      <c r="L90" s="340"/>
      <c r="M90" s="49"/>
      <c r="N90" s="49"/>
      <c r="O90" s="50"/>
      <c r="P90" s="74"/>
      <c r="Q90" s="304" t="s">
        <v>268</v>
      </c>
      <c r="R90" s="304"/>
      <c r="S90" s="304"/>
      <c r="T90" s="304"/>
      <c r="U90" s="304"/>
      <c r="V90" s="304"/>
      <c r="W90" s="304"/>
      <c r="X90" s="74"/>
    </row>
    <row r="91" spans="1:31" ht="29.25" customHeight="1" x14ac:dyDescent="0.15">
      <c r="A91" s="74"/>
      <c r="B91" s="338"/>
      <c r="C91" s="52"/>
      <c r="D91" s="302" t="s">
        <v>105</v>
      </c>
      <c r="E91" s="302"/>
      <c r="F91" s="53">
        <v>12</v>
      </c>
      <c r="G91" s="54" t="s">
        <v>98</v>
      </c>
      <c r="H91" s="63" t="s">
        <v>232</v>
      </c>
      <c r="I91" s="54" t="s">
        <v>99</v>
      </c>
      <c r="J91" s="55" t="s">
        <v>100</v>
      </c>
      <c r="K91" s="63" t="s">
        <v>231</v>
      </c>
      <c r="L91" s="54" t="s">
        <v>101</v>
      </c>
      <c r="M91" s="251" t="s">
        <v>231</v>
      </c>
      <c r="N91" s="56" t="s">
        <v>102</v>
      </c>
      <c r="O91" s="57" t="s">
        <v>103</v>
      </c>
      <c r="P91" s="79"/>
      <c r="Q91" s="286" t="s">
        <v>187</v>
      </c>
      <c r="R91" s="286"/>
      <c r="S91" s="286"/>
      <c r="T91" s="286"/>
      <c r="U91" s="286"/>
      <c r="V91" s="286"/>
      <c r="W91" s="286"/>
      <c r="X91" s="74"/>
    </row>
    <row r="92" spans="1:31" ht="29.25" customHeight="1" x14ac:dyDescent="0.15">
      <c r="A92" s="74"/>
      <c r="B92" s="338"/>
      <c r="C92" s="51"/>
      <c r="D92" s="303" t="s">
        <v>106</v>
      </c>
      <c r="E92" s="303"/>
      <c r="F92" s="60">
        <v>12</v>
      </c>
      <c r="G92" s="61" t="s">
        <v>98</v>
      </c>
      <c r="H92" s="136" t="s">
        <v>232</v>
      </c>
      <c r="I92" s="61" t="s">
        <v>99</v>
      </c>
      <c r="J92" s="62" t="s">
        <v>100</v>
      </c>
      <c r="K92" s="136" t="s">
        <v>231</v>
      </c>
      <c r="L92" s="61" t="s">
        <v>101</v>
      </c>
      <c r="M92" s="252" t="s">
        <v>231</v>
      </c>
      <c r="N92" s="58" t="s">
        <v>102</v>
      </c>
      <c r="O92" s="59" t="s">
        <v>103</v>
      </c>
      <c r="P92" s="74"/>
      <c r="Q92" s="80"/>
      <c r="R92" s="80"/>
      <c r="S92" s="80"/>
      <c r="T92" s="80"/>
      <c r="U92" s="80"/>
      <c r="V92" s="80"/>
      <c r="W92" s="80"/>
      <c r="X92" s="74"/>
    </row>
    <row r="93" spans="1:31" ht="23.25" customHeight="1" x14ac:dyDescent="0.15">
      <c r="A93" s="74"/>
      <c r="B93" s="333" t="s">
        <v>176</v>
      </c>
      <c r="C93" s="289"/>
      <c r="D93" s="289"/>
      <c r="E93" s="289"/>
      <c r="F93" s="289"/>
      <c r="G93" s="289"/>
      <c r="H93" s="289"/>
      <c r="I93" s="289"/>
      <c r="J93" s="289"/>
      <c r="K93" s="289"/>
      <c r="L93" s="289"/>
      <c r="M93" s="289"/>
      <c r="N93" s="289"/>
      <c r="O93" s="289"/>
      <c r="P93" s="74"/>
      <c r="Q93" s="80"/>
      <c r="R93" s="80"/>
      <c r="S93" s="80"/>
      <c r="T93" s="80"/>
      <c r="U93" s="80"/>
      <c r="V93" s="80"/>
      <c r="W93" s="80"/>
      <c r="X93" s="74"/>
    </row>
    <row r="94" spans="1:31" ht="23.25" customHeight="1" x14ac:dyDescent="0.15">
      <c r="A94" s="74"/>
      <c r="B94" s="289" t="s">
        <v>304</v>
      </c>
      <c r="C94" s="289"/>
      <c r="D94" s="289"/>
      <c r="E94" s="289"/>
      <c r="F94" s="289"/>
      <c r="G94" s="289"/>
      <c r="H94" s="289"/>
      <c r="I94" s="289"/>
      <c r="J94" s="289"/>
      <c r="K94" s="289"/>
      <c r="L94" s="289"/>
      <c r="M94" s="289"/>
      <c r="N94" s="289"/>
      <c r="O94" s="289"/>
      <c r="P94" s="74"/>
      <c r="Q94" s="332"/>
      <c r="R94" s="332"/>
      <c r="S94" s="332"/>
      <c r="T94" s="332"/>
      <c r="U94" s="332"/>
      <c r="V94" s="332"/>
      <c r="W94" s="332"/>
      <c r="X94" s="74"/>
    </row>
    <row r="95" spans="1:31" ht="14.25" customHeight="1" x14ac:dyDescent="0.15">
      <c r="A95" s="74"/>
      <c r="B95" s="74"/>
      <c r="C95" s="74"/>
      <c r="D95" s="74"/>
      <c r="E95" s="74"/>
      <c r="F95" s="74"/>
      <c r="G95" s="74"/>
      <c r="H95" s="74"/>
      <c r="I95" s="74"/>
      <c r="J95" s="74"/>
      <c r="K95" s="74"/>
      <c r="L95" s="74"/>
      <c r="M95" s="74"/>
      <c r="N95" s="74"/>
      <c r="O95" s="74"/>
      <c r="P95" s="74"/>
      <c r="Q95" s="77"/>
      <c r="R95" s="77"/>
      <c r="S95" s="77"/>
      <c r="T95" s="77"/>
      <c r="U95" s="77"/>
      <c r="V95" s="77"/>
      <c r="W95" s="77"/>
      <c r="X95" s="74"/>
    </row>
    <row r="96" spans="1:31" ht="29.25" customHeight="1" x14ac:dyDescent="0.15">
      <c r="A96" s="74"/>
      <c r="B96" s="74"/>
      <c r="C96" s="74"/>
      <c r="D96" s="74"/>
      <c r="E96" s="74"/>
      <c r="F96" s="74"/>
      <c r="G96" s="74"/>
      <c r="H96" s="74"/>
      <c r="I96" s="74"/>
      <c r="J96" s="74"/>
      <c r="K96" s="74"/>
      <c r="L96" s="74"/>
      <c r="M96" s="74"/>
      <c r="N96" s="74"/>
      <c r="O96" s="74"/>
      <c r="P96" s="74"/>
      <c r="Q96" s="77"/>
      <c r="R96" s="77"/>
      <c r="S96" s="77"/>
      <c r="T96" s="77"/>
      <c r="U96" s="77"/>
      <c r="V96" s="77"/>
      <c r="W96" s="77"/>
      <c r="X96" s="74"/>
    </row>
    <row r="97" spans="1:24" ht="23.25" customHeight="1" x14ac:dyDescent="0.15">
      <c r="A97" s="97"/>
      <c r="B97" s="98" t="s">
        <v>116</v>
      </c>
      <c r="C97" s="98"/>
      <c r="D97" s="98"/>
      <c r="E97" s="98"/>
      <c r="F97" s="98"/>
      <c r="G97" s="98"/>
      <c r="H97" s="98"/>
      <c r="I97" s="98"/>
      <c r="J97" s="98"/>
      <c r="K97" s="98"/>
      <c r="L97" s="98"/>
      <c r="M97" s="98"/>
      <c r="N97" s="98"/>
      <c r="O97" s="98"/>
      <c r="P97" s="98"/>
      <c r="Q97" s="98"/>
      <c r="R97" s="98"/>
      <c r="S97" s="98"/>
      <c r="T97" s="97"/>
      <c r="U97" s="97"/>
      <c r="V97" s="97"/>
      <c r="W97" s="97"/>
      <c r="X97" s="97"/>
    </row>
    <row r="98" spans="1:24" ht="23.25" customHeight="1" x14ac:dyDescent="0.15">
      <c r="A98" s="97"/>
      <c r="B98" s="99" t="s">
        <v>222</v>
      </c>
      <c r="C98" s="97"/>
      <c r="D98" s="97"/>
      <c r="E98" s="97"/>
      <c r="F98" s="97"/>
      <c r="G98" s="97"/>
      <c r="H98" s="97"/>
      <c r="I98" s="97"/>
      <c r="J98" s="97"/>
      <c r="K98" s="97"/>
      <c r="L98" s="97"/>
      <c r="M98" s="97"/>
      <c r="N98" s="97"/>
      <c r="O98" s="97"/>
      <c r="P98" s="97"/>
      <c r="Q98" s="97"/>
      <c r="R98" s="97"/>
      <c r="S98" s="97"/>
      <c r="T98" s="97"/>
      <c r="U98" s="97"/>
      <c r="V98" s="97"/>
      <c r="W98" s="97"/>
      <c r="X98" s="97"/>
    </row>
    <row r="99" spans="1:24" ht="23.25" customHeight="1" x14ac:dyDescent="0.15">
      <c r="A99" s="97"/>
      <c r="B99" s="100" t="s">
        <v>195</v>
      </c>
      <c r="C99" s="97"/>
      <c r="D99" s="97"/>
      <c r="E99" s="97"/>
      <c r="F99" s="97"/>
      <c r="G99" s="97"/>
      <c r="H99" s="97"/>
      <c r="I99" s="97"/>
      <c r="J99" s="97"/>
      <c r="K99" s="97"/>
      <c r="L99" s="97"/>
      <c r="M99" s="97"/>
      <c r="N99" s="97"/>
      <c r="O99" s="97"/>
      <c r="P99" s="97"/>
      <c r="Q99" s="97"/>
      <c r="R99" s="97"/>
      <c r="S99" s="97"/>
      <c r="T99" s="97"/>
      <c r="U99" s="97"/>
      <c r="V99" s="97"/>
      <c r="W99" s="97"/>
      <c r="X99" s="97"/>
    </row>
    <row r="100" spans="1:24" ht="23.25" customHeight="1" x14ac:dyDescent="0.15">
      <c r="A100" s="97"/>
      <c r="B100" s="100" t="s">
        <v>306</v>
      </c>
      <c r="C100" s="97"/>
      <c r="D100" s="97"/>
      <c r="E100" s="97"/>
      <c r="F100" s="97"/>
      <c r="G100" s="97"/>
      <c r="H100" s="97"/>
      <c r="I100" s="97"/>
      <c r="J100" s="97"/>
      <c r="K100" s="97"/>
      <c r="L100" s="97"/>
      <c r="M100" s="97"/>
      <c r="N100" s="97"/>
      <c r="O100" s="97"/>
      <c r="P100" s="97"/>
      <c r="Q100" s="97"/>
      <c r="R100" s="97"/>
      <c r="S100" s="97"/>
      <c r="T100" s="97"/>
      <c r="U100" s="97"/>
      <c r="V100" s="97"/>
      <c r="W100" s="97"/>
      <c r="X100" s="97"/>
    </row>
    <row r="101" spans="1:24" ht="23.25" customHeight="1" x14ac:dyDescent="0.15">
      <c r="A101" s="97"/>
      <c r="B101" s="100" t="s">
        <v>305</v>
      </c>
      <c r="C101" s="97"/>
      <c r="D101" s="97"/>
      <c r="E101" s="97"/>
      <c r="F101" s="97"/>
      <c r="G101" s="97"/>
      <c r="H101" s="97"/>
      <c r="I101" s="97"/>
      <c r="J101" s="97"/>
      <c r="K101" s="97"/>
      <c r="L101" s="97"/>
      <c r="M101" s="97"/>
      <c r="N101" s="97"/>
      <c r="O101" s="97"/>
      <c r="P101" s="97"/>
      <c r="Q101" s="97"/>
      <c r="R101" s="97"/>
      <c r="S101" s="97"/>
      <c r="T101" s="97"/>
      <c r="U101" s="97"/>
      <c r="V101" s="97"/>
      <c r="W101" s="97"/>
      <c r="X101" s="97"/>
    </row>
    <row r="102" spans="1:24" ht="23.25" customHeight="1" x14ac:dyDescent="0.15">
      <c r="A102" s="97"/>
      <c r="B102" s="100" t="s">
        <v>221</v>
      </c>
      <c r="C102" s="97"/>
      <c r="D102" s="97"/>
      <c r="E102" s="97"/>
      <c r="F102" s="97"/>
      <c r="G102" s="97"/>
      <c r="H102" s="97"/>
      <c r="I102" s="97"/>
      <c r="J102" s="97"/>
      <c r="K102" s="97"/>
      <c r="L102" s="97"/>
      <c r="M102" s="97"/>
      <c r="N102" s="97"/>
      <c r="O102" s="97"/>
      <c r="P102" s="97"/>
      <c r="Q102" s="97"/>
      <c r="R102" s="97"/>
      <c r="S102" s="97"/>
      <c r="T102" s="97"/>
      <c r="U102" s="97"/>
      <c r="V102" s="97"/>
      <c r="W102" s="97"/>
      <c r="X102" s="97"/>
    </row>
    <row r="103" spans="1:24" ht="23.25" customHeight="1" x14ac:dyDescent="0.15">
      <c r="A103" s="97"/>
      <c r="B103" s="100" t="s">
        <v>117</v>
      </c>
      <c r="C103" s="97"/>
      <c r="D103" s="97"/>
      <c r="E103" s="97"/>
      <c r="F103" s="97"/>
      <c r="G103" s="97"/>
      <c r="H103" s="97"/>
      <c r="I103" s="97"/>
      <c r="J103" s="97"/>
      <c r="K103" s="97"/>
      <c r="L103" s="97"/>
      <c r="M103" s="97"/>
      <c r="N103" s="97"/>
      <c r="O103" s="97"/>
      <c r="P103" s="97"/>
      <c r="Q103" s="97"/>
      <c r="R103" s="97"/>
      <c r="S103" s="97"/>
      <c r="T103" s="97"/>
      <c r="U103" s="97"/>
      <c r="V103" s="97"/>
      <c r="W103" s="97"/>
      <c r="X103" s="97"/>
    </row>
    <row r="104" spans="1:24" ht="23.25" customHeight="1" x14ac:dyDescent="0.15">
      <c r="A104" s="97"/>
      <c r="B104" s="296" t="s">
        <v>118</v>
      </c>
      <c r="C104" s="296"/>
      <c r="D104" s="296"/>
      <c r="E104" s="296"/>
      <c r="F104" s="296"/>
      <c r="G104" s="296"/>
      <c r="H104" s="296"/>
      <c r="I104" s="296"/>
      <c r="J104" s="296"/>
      <c r="K104" s="296"/>
      <c r="L104" s="296"/>
      <c r="M104" s="296"/>
      <c r="N104" s="296"/>
      <c r="O104" s="296"/>
      <c r="P104" s="296"/>
      <c r="Q104" s="296"/>
      <c r="R104" s="296"/>
      <c r="S104" s="296"/>
      <c r="T104" s="296"/>
      <c r="U104" s="97"/>
      <c r="V104" s="97"/>
      <c r="W104" s="97"/>
      <c r="X104" s="97"/>
    </row>
    <row r="107" spans="1:24" hidden="1" x14ac:dyDescent="0.15"/>
    <row r="108" spans="1:24" hidden="1" x14ac:dyDescent="0.15"/>
    <row r="109" spans="1:24" hidden="1" x14ac:dyDescent="0.15">
      <c r="C109" s="293" t="s">
        <v>130</v>
      </c>
      <c r="D109" s="293"/>
      <c r="E109" s="293"/>
      <c r="F109" s="293" t="s">
        <v>131</v>
      </c>
      <c r="G109" s="293"/>
    </row>
    <row r="110" spans="1:24" ht="18.75" hidden="1" customHeight="1" x14ac:dyDescent="0.15">
      <c r="C110" s="299" t="e">
        <f>#REF!</f>
        <v>#REF!</v>
      </c>
      <c r="D110" s="299"/>
      <c r="E110" s="299"/>
      <c r="F110" s="293" t="str">
        <f>IFERROR(VLOOKUP(C110,C113:I117,6,FALSE),"")</f>
        <v/>
      </c>
      <c r="G110" s="293"/>
    </row>
    <row r="111" spans="1:24" ht="18.75" hidden="1" customHeight="1" x14ac:dyDescent="0.15">
      <c r="C111" s="64"/>
    </row>
    <row r="112" spans="1:24" ht="18.75" hidden="1" customHeight="1" x14ac:dyDescent="0.15">
      <c r="C112" s="293" t="s">
        <v>124</v>
      </c>
      <c r="D112" s="293"/>
      <c r="E112" s="293"/>
      <c r="F112" s="293"/>
      <c r="G112" s="293"/>
      <c r="H112" s="293" t="s">
        <v>131</v>
      </c>
      <c r="I112" s="293"/>
    </row>
    <row r="113" spans="3:9" ht="18.75" hidden="1" customHeight="1" x14ac:dyDescent="0.15">
      <c r="C113" s="299" t="s">
        <v>122</v>
      </c>
      <c r="D113" s="299"/>
      <c r="E113" s="299"/>
      <c r="F113" s="299"/>
      <c r="G113" s="299"/>
      <c r="H113" s="293" t="s">
        <v>125</v>
      </c>
      <c r="I113" s="293"/>
    </row>
    <row r="114" spans="3:9" ht="18.75" hidden="1" customHeight="1" x14ac:dyDescent="0.15">
      <c r="C114" s="299" t="s">
        <v>123</v>
      </c>
      <c r="D114" s="299"/>
      <c r="E114" s="299"/>
      <c r="F114" s="299"/>
      <c r="G114" s="299"/>
      <c r="H114" s="293" t="s">
        <v>126</v>
      </c>
      <c r="I114" s="293"/>
    </row>
    <row r="115" spans="3:9" hidden="1" x14ac:dyDescent="0.15">
      <c r="C115" s="294" t="s">
        <v>119</v>
      </c>
      <c r="D115" s="294"/>
      <c r="E115" s="294"/>
      <c r="F115" s="294"/>
      <c r="G115" s="294"/>
      <c r="H115" s="293" t="s">
        <v>127</v>
      </c>
      <c r="I115" s="293"/>
    </row>
    <row r="116" spans="3:9" hidden="1" x14ac:dyDescent="0.15">
      <c r="C116" s="294" t="s">
        <v>120</v>
      </c>
      <c r="D116" s="294"/>
      <c r="E116" s="294"/>
      <c r="F116" s="294"/>
      <c r="G116" s="294"/>
      <c r="H116" s="293" t="s">
        <v>128</v>
      </c>
      <c r="I116" s="293"/>
    </row>
    <row r="117" spans="3:9" hidden="1" x14ac:dyDescent="0.15">
      <c r="C117" s="294" t="s">
        <v>121</v>
      </c>
      <c r="D117" s="294"/>
      <c r="E117" s="294"/>
      <c r="F117" s="294"/>
      <c r="G117" s="294"/>
      <c r="H117" s="293" t="s">
        <v>129</v>
      </c>
      <c r="I117" s="293"/>
    </row>
    <row r="118" spans="3:9" hidden="1" x14ac:dyDescent="0.15"/>
  </sheetData>
  <sheetProtection algorithmName="SHA-512" hashValue="L6bRTmDjTIO9dP2AlcjYIzWtBCSeuvt2l2XqSMwqOPsw3c8NaizkIaD72VTC+TnWq1rLy+kjFm6Y3phGY7aa4Q==" saltValue="Fu99tS68wXq350Me0R1XsA==" spinCount="100000" sheet="1" selectLockedCells="1"/>
  <mergeCells count="193">
    <mergeCell ref="F26:N26"/>
    <mergeCell ref="B16:B19"/>
    <mergeCell ref="O47:Q47"/>
    <mergeCell ref="H42:I42"/>
    <mergeCell ref="G62:J62"/>
    <mergeCell ref="B1:W1"/>
    <mergeCell ref="R33:S33"/>
    <mergeCell ref="B21:B23"/>
    <mergeCell ref="B25:B28"/>
    <mergeCell ref="C25:E25"/>
    <mergeCell ref="C26:E26"/>
    <mergeCell ref="C27:E27"/>
    <mergeCell ref="C28:E28"/>
    <mergeCell ref="F27:N27"/>
    <mergeCell ref="F28:N28"/>
    <mergeCell ref="C23:E23"/>
    <mergeCell ref="C21:E21"/>
    <mergeCell ref="C22:E22"/>
    <mergeCell ref="F23:N23"/>
    <mergeCell ref="F22:N22"/>
    <mergeCell ref="F21:N21"/>
    <mergeCell ref="B11:B12"/>
    <mergeCell ref="B13:B14"/>
    <mergeCell ref="P14:W14"/>
    <mergeCell ref="B30:B43"/>
    <mergeCell ref="F38:G40"/>
    <mergeCell ref="F41:G42"/>
    <mergeCell ref="F43:G43"/>
    <mergeCell ref="J38:O38"/>
    <mergeCell ref="J39:O39"/>
    <mergeCell ref="J40:O40"/>
    <mergeCell ref="J41:O41"/>
    <mergeCell ref="J42:O42"/>
    <mergeCell ref="H43:O43"/>
    <mergeCell ref="H38:I38"/>
    <mergeCell ref="H39:I39"/>
    <mergeCell ref="H40:I40"/>
    <mergeCell ref="H41:I41"/>
    <mergeCell ref="H30:O30"/>
    <mergeCell ref="F32:G32"/>
    <mergeCell ref="H33:O33"/>
    <mergeCell ref="C7:E7"/>
    <mergeCell ref="P7:W7"/>
    <mergeCell ref="P9:W9"/>
    <mergeCell ref="P11:W12"/>
    <mergeCell ref="K9:N9"/>
    <mergeCell ref="F12:N12"/>
    <mergeCell ref="F11:N11"/>
    <mergeCell ref="F25:N25"/>
    <mergeCell ref="P21:W21"/>
    <mergeCell ref="P22:W23"/>
    <mergeCell ref="C14:E14"/>
    <mergeCell ref="C9:E9"/>
    <mergeCell ref="F9:J9"/>
    <mergeCell ref="C11:E11"/>
    <mergeCell ref="C12:E12"/>
    <mergeCell ref="J7:N7"/>
    <mergeCell ref="F7:I7"/>
    <mergeCell ref="F16:I19"/>
    <mergeCell ref="J16:N19"/>
    <mergeCell ref="C13:E13"/>
    <mergeCell ref="C16:E19"/>
    <mergeCell ref="F13:N13"/>
    <mergeCell ref="F14:N14"/>
    <mergeCell ref="U30:W30"/>
    <mergeCell ref="U31:W31"/>
    <mergeCell ref="C49:N49"/>
    <mergeCell ref="C51:H51"/>
    <mergeCell ref="I51:J51"/>
    <mergeCell ref="P55:W55"/>
    <mergeCell ref="C30:E43"/>
    <mergeCell ref="F30:G30"/>
    <mergeCell ref="F33:G37"/>
    <mergeCell ref="F31:G31"/>
    <mergeCell ref="U32:W32"/>
    <mergeCell ref="U33:W33"/>
    <mergeCell ref="U35:W35"/>
    <mergeCell ref="U39:W42"/>
    <mergeCell ref="H34:O34"/>
    <mergeCell ref="R30:S32"/>
    <mergeCell ref="P33:Q33"/>
    <mergeCell ref="P34:Q34"/>
    <mergeCell ref="P35:Q35"/>
    <mergeCell ref="P30:Q32"/>
    <mergeCell ref="H31:O31"/>
    <mergeCell ref="H32:O32"/>
    <mergeCell ref="R34:S34"/>
    <mergeCell ref="R35:S35"/>
    <mergeCell ref="U34:W34"/>
    <mergeCell ref="H35:O35"/>
    <mergeCell ref="H36:O36"/>
    <mergeCell ref="P36:Q36"/>
    <mergeCell ref="R36:S36"/>
    <mergeCell ref="C115:G115"/>
    <mergeCell ref="S46:W48"/>
    <mergeCell ref="Q84:W84"/>
    <mergeCell ref="Q87:W87"/>
    <mergeCell ref="Q88:W88"/>
    <mergeCell ref="Q94:W94"/>
    <mergeCell ref="B93:O93"/>
    <mergeCell ref="B94:O94"/>
    <mergeCell ref="C86:O89"/>
    <mergeCell ref="B82:B92"/>
    <mergeCell ref="C90:L90"/>
    <mergeCell ref="C110:E110"/>
    <mergeCell ref="F110:G110"/>
    <mergeCell ref="C109:E109"/>
    <mergeCell ref="F109:G109"/>
    <mergeCell ref="C113:G113"/>
    <mergeCell ref="Q78:W78"/>
    <mergeCell ref="Q86:W86"/>
    <mergeCell ref="Q83:W83"/>
    <mergeCell ref="C116:G116"/>
    <mergeCell ref="C112:G112"/>
    <mergeCell ref="B46:B48"/>
    <mergeCell ref="R46:R48"/>
    <mergeCell ref="B67:B68"/>
    <mergeCell ref="C47:H47"/>
    <mergeCell ref="I47:K47"/>
    <mergeCell ref="O48:Q48"/>
    <mergeCell ref="C46:Q46"/>
    <mergeCell ref="M68:N68"/>
    <mergeCell ref="D64:E64"/>
    <mergeCell ref="B54:B64"/>
    <mergeCell ref="D54:E54"/>
    <mergeCell ref="P56:W56"/>
    <mergeCell ref="P57:W57"/>
    <mergeCell ref="P58:W58"/>
    <mergeCell ref="P59:W59"/>
    <mergeCell ref="H114:I114"/>
    <mergeCell ref="P60:W60"/>
    <mergeCell ref="P61:W61"/>
    <mergeCell ref="P54:W54"/>
    <mergeCell ref="H115:I115"/>
    <mergeCell ref="H116:I116"/>
    <mergeCell ref="Q82:W82"/>
    <mergeCell ref="H117:I117"/>
    <mergeCell ref="C117:G117"/>
    <mergeCell ref="D55:E55"/>
    <mergeCell ref="D56:E56"/>
    <mergeCell ref="D57:E57"/>
    <mergeCell ref="D58:E58"/>
    <mergeCell ref="D59:E59"/>
    <mergeCell ref="D60:E60"/>
    <mergeCell ref="D61:E61"/>
    <mergeCell ref="D62:E62"/>
    <mergeCell ref="D63:E63"/>
    <mergeCell ref="B104:T104"/>
    <mergeCell ref="C82:K82"/>
    <mergeCell ref="C114:G114"/>
    <mergeCell ref="H112:I112"/>
    <mergeCell ref="H113:I113"/>
    <mergeCell ref="M82:O82"/>
    <mergeCell ref="D91:E91"/>
    <mergeCell ref="D92:E92"/>
    <mergeCell ref="G61:J61"/>
    <mergeCell ref="Q91:W91"/>
    <mergeCell ref="Q89:W89"/>
    <mergeCell ref="Q90:W90"/>
    <mergeCell ref="N78:P78"/>
    <mergeCell ref="C68:L68"/>
    <mergeCell ref="Q85:W85"/>
    <mergeCell ref="Q70:W70"/>
    <mergeCell ref="Q71:AD71"/>
    <mergeCell ref="Q72:AD72"/>
    <mergeCell ref="B71:O71"/>
    <mergeCell ref="B69:O69"/>
    <mergeCell ref="B70:O70"/>
    <mergeCell ref="K67:L67"/>
    <mergeCell ref="U38:W38"/>
    <mergeCell ref="U36:W36"/>
    <mergeCell ref="U37:W37"/>
    <mergeCell ref="C77:H77"/>
    <mergeCell ref="I77:J77"/>
    <mergeCell ref="K77:L77"/>
    <mergeCell ref="O77:P77"/>
    <mergeCell ref="C67:F67"/>
    <mergeCell ref="G67:H67"/>
    <mergeCell ref="Q77:W77"/>
    <mergeCell ref="H37:O37"/>
    <mergeCell ref="P37:Q37"/>
    <mergeCell ref="R37:S37"/>
    <mergeCell ref="G63:J63"/>
    <mergeCell ref="G64:J64"/>
    <mergeCell ref="K55:O55"/>
    <mergeCell ref="K56:M56"/>
    <mergeCell ref="G54:J54"/>
    <mergeCell ref="G55:J55"/>
    <mergeCell ref="G56:J56"/>
    <mergeCell ref="G57:J57"/>
    <mergeCell ref="G58:J58"/>
    <mergeCell ref="G59:J59"/>
    <mergeCell ref="G60:J60"/>
  </mergeCells>
  <phoneticPr fontId="2" type="Hiragana"/>
  <dataValidations count="9">
    <dataValidation type="list" allowBlank="1" showInputMessage="1" showErrorMessage="1" sqref="F9:J9" xr:uid="{00000000-0002-0000-0000-000000000000}">
      <formula1>"　,小学生,中学生,高等学校,大学,職場一般"</formula1>
    </dataValidation>
    <dataValidation type="list" allowBlank="1" showInputMessage="1" showErrorMessage="1" sqref="O47:Q48" xr:uid="{00000000-0002-0000-0000-000001000000}">
      <formula1>"承諾します,承諾しません"</formula1>
    </dataValidation>
    <dataValidation type="list" allowBlank="1" showInputMessage="1" showErrorMessage="1" sqref="M82:O82" xr:uid="{00000000-0002-0000-0000-000002000000}">
      <formula1>"　,12月14日（土）,12月15日（日）,12月21日（土）,12月22日（日）"</formula1>
    </dataValidation>
    <dataValidation type="list" allowBlank="1" showInputMessage="1" showErrorMessage="1" sqref="K91:K92" xr:uid="{00000000-0002-0000-0000-000003000000}">
      <formula1>"　,6,7,8,9,10,11,12,13,14,15,16,17,18,19,20,21,22,23,24"</formula1>
    </dataValidation>
    <dataValidation type="list" allowBlank="1" showInputMessage="1" showErrorMessage="1" sqref="M91:M92" xr:uid="{00000000-0002-0000-0000-000004000000}">
      <formula1>"　,00,05,10,15,20,25,30,35,40,45,50,55"</formula1>
    </dataValidation>
    <dataValidation type="list" allowBlank="1" showInputMessage="1" showErrorMessage="1" sqref="D55:E64" xr:uid="{00000000-0002-0000-0000-000005000000}">
      <formula1>"　,ピッコロ,フルート,オーボエ,イングリッシュホルン,ファゴット,B♭クラリネット,E♭クラリネット,アルトクラリネット,バスクラリネット,コントラアルトクラリネット,コントラバスクラリネット,ソプラノサクソフォン,アルトサクソフォン,テナーサクソフォン,バリトンサクソフォン,ホルン,アルトホルン,フリユーゲルホルン,ピッコロトランペット,トランペット,コルネット,トロンボーン,バストロンボーン,ユーフォニアム,バリトン,チューバ,E♭バス,打楽器,コントラバス"</formula1>
    </dataValidation>
    <dataValidation type="list" allowBlank="1" showInputMessage="1" showErrorMessage="1" sqref="F55:F64" xr:uid="{00000000-0002-0000-0000-000006000000}">
      <formula1>"　 ,Ⅰ,Ⅱ,Ⅲ,Ⅳ,Ⅴ,Ⅵ,Ⅶ,Ⅷ,Ⅸ,Ⅹ"</formula1>
    </dataValidation>
    <dataValidation type="list" allowBlank="1" showInputMessage="1" showErrorMessage="1" sqref="H91:H92" xr:uid="{00000000-0002-0000-0000-000008000000}">
      <formula1>"　 ,1,2,3,4,5,6,7,8,9,10,11,12,13,14,15,16,17,18,19,20,21,22,23,24,25,26,27,28,29,30,31"</formula1>
    </dataValidation>
    <dataValidation type="list" allowBlank="1" showInputMessage="1" showErrorMessage="1" sqref="K77:L77" xr:uid="{00000000-0002-0000-0000-00000A000000}">
      <formula1>"　,１,２,３,４,５,"</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1"/>
  <sheetViews>
    <sheetView workbookViewId="0">
      <selection activeCell="C11" sqref="C11:F11"/>
    </sheetView>
  </sheetViews>
  <sheetFormatPr defaultRowHeight="13.5" x14ac:dyDescent="0.15"/>
  <cols>
    <col min="1" max="2" width="7.75" customWidth="1"/>
    <col min="3" max="12" width="8.625" customWidth="1"/>
  </cols>
  <sheetData>
    <row r="1" spans="1:13" ht="22.5" customHeight="1" x14ac:dyDescent="0.15">
      <c r="A1" s="10" t="s">
        <v>139</v>
      </c>
      <c r="B1" s="10"/>
      <c r="C1" s="11"/>
      <c r="D1" s="11"/>
      <c r="E1" s="11"/>
      <c r="F1" s="11"/>
      <c r="G1" s="501" t="s">
        <v>283</v>
      </c>
      <c r="H1" s="501"/>
      <c r="I1" s="501"/>
      <c r="J1" s="501"/>
      <c r="K1" s="501"/>
      <c r="L1" s="501"/>
    </row>
    <row r="2" spans="1:13" ht="39" customHeight="1" x14ac:dyDescent="0.15">
      <c r="A2" s="502" t="s">
        <v>281</v>
      </c>
      <c r="B2" s="502"/>
      <c r="C2" s="502"/>
      <c r="D2" s="502"/>
      <c r="E2" s="502"/>
      <c r="F2" s="502"/>
      <c r="G2" s="502"/>
      <c r="H2" s="502"/>
      <c r="I2" s="502"/>
      <c r="J2" s="502"/>
      <c r="K2" s="502"/>
      <c r="L2" s="502"/>
    </row>
    <row r="3" spans="1:13" ht="24" customHeight="1" x14ac:dyDescent="0.15">
      <c r="A3" s="507" t="s">
        <v>282</v>
      </c>
      <c r="B3" s="507"/>
      <c r="C3" s="507"/>
      <c r="D3" s="507"/>
      <c r="E3" s="507"/>
      <c r="F3" s="507"/>
      <c r="G3" s="507"/>
      <c r="H3" s="507"/>
      <c r="I3" s="507"/>
      <c r="J3" s="507"/>
      <c r="K3" s="507"/>
      <c r="L3" s="507"/>
    </row>
    <row r="4" spans="1:13" ht="33" customHeight="1" x14ac:dyDescent="0.15">
      <c r="A4" s="196"/>
      <c r="B4" s="196"/>
      <c r="C4" s="196"/>
      <c r="D4" s="196"/>
      <c r="E4" s="196"/>
      <c r="F4" s="196"/>
      <c r="G4" s="198"/>
      <c r="H4" s="520" t="s">
        <v>235</v>
      </c>
      <c r="I4" s="521"/>
      <c r="J4" s="522" t="str">
        <f>IF('（A)入力シート'!M82="","",'（A)入力シート'!M82)</f>
        <v>　</v>
      </c>
      <c r="K4" s="523"/>
      <c r="L4" s="524"/>
    </row>
    <row r="5" spans="1:13" ht="33" customHeight="1" x14ac:dyDescent="0.15">
      <c r="A5" s="508" t="s">
        <v>71</v>
      </c>
      <c r="B5" s="509"/>
      <c r="C5" s="510" t="str">
        <f>IF('（A)入力シート'!F9="","",'（A)入力シート'!F9)</f>
        <v>　</v>
      </c>
      <c r="D5" s="510"/>
      <c r="E5" s="510"/>
      <c r="F5" s="195" t="s">
        <v>8</v>
      </c>
      <c r="G5" s="195"/>
      <c r="H5" s="511" t="s">
        <v>80</v>
      </c>
      <c r="I5" s="512"/>
      <c r="J5" s="513"/>
      <c r="K5" s="513"/>
      <c r="L5" s="26" t="s">
        <v>79</v>
      </c>
    </row>
    <row r="6" spans="1:13" ht="21" customHeight="1" x14ac:dyDescent="0.15">
      <c r="A6" s="503" t="s">
        <v>69</v>
      </c>
      <c r="B6" s="504"/>
      <c r="C6" s="514" t="str">
        <f>IF('（A)入力シート'!F11="","",'（A)入力シート'!F11)</f>
        <v/>
      </c>
      <c r="D6" s="515"/>
      <c r="E6" s="515"/>
      <c r="F6" s="515"/>
      <c r="G6" s="515"/>
      <c r="H6" s="515"/>
      <c r="I6" s="515"/>
      <c r="J6" s="515"/>
      <c r="K6" s="515"/>
      <c r="L6" s="516"/>
    </row>
    <row r="7" spans="1:13" ht="43.5" customHeight="1" x14ac:dyDescent="0.15">
      <c r="A7" s="505" t="s">
        <v>78</v>
      </c>
      <c r="B7" s="506"/>
      <c r="C7" s="517" t="str">
        <f>IF('（A)入力シート'!F12="","",'（A)入力シート'!F12)</f>
        <v/>
      </c>
      <c r="D7" s="518"/>
      <c r="E7" s="518"/>
      <c r="F7" s="518"/>
      <c r="G7" s="518"/>
      <c r="H7" s="518"/>
      <c r="I7" s="518"/>
      <c r="J7" s="518"/>
      <c r="K7" s="518"/>
      <c r="L7" s="519"/>
    </row>
    <row r="8" spans="1:13" ht="36" customHeight="1" x14ac:dyDescent="0.15">
      <c r="A8" s="495" t="s">
        <v>162</v>
      </c>
      <c r="B8" s="496"/>
      <c r="C8" s="552" t="str">
        <f>IF('（A)入力シート'!F16="","",'（A)入力シート'!F16)</f>
        <v/>
      </c>
      <c r="D8" s="553"/>
      <c r="E8" s="553"/>
      <c r="F8" s="553"/>
      <c r="G8" s="553"/>
      <c r="H8" s="554" t="s">
        <v>150</v>
      </c>
      <c r="I8" s="554"/>
      <c r="J8" s="554"/>
      <c r="K8" s="554"/>
      <c r="L8" s="555"/>
    </row>
    <row r="9" spans="1:13" ht="24.75" customHeight="1" x14ac:dyDescent="0.15">
      <c r="A9" s="497" t="s">
        <v>65</v>
      </c>
      <c r="B9" s="526"/>
      <c r="C9" s="28" t="s">
        <v>58</v>
      </c>
      <c r="D9" s="513" t="str">
        <f>IF('（A)入力シート'!F25="","",'（A)入力シート'!F25)</f>
        <v/>
      </c>
      <c r="E9" s="513"/>
      <c r="F9" s="513"/>
      <c r="G9" s="513"/>
      <c r="H9" s="21" t="s">
        <v>59</v>
      </c>
      <c r="I9" s="560" t="str">
        <f>IF('（A)入力シート'!F27="","",'（A)入力シート'!F27)</f>
        <v/>
      </c>
      <c r="J9" s="560"/>
      <c r="K9" s="560"/>
      <c r="L9" s="509"/>
      <c r="M9" s="15"/>
    </row>
    <row r="10" spans="1:13" ht="24.75" customHeight="1" x14ac:dyDescent="0.15">
      <c r="A10" s="499"/>
      <c r="B10" s="527"/>
      <c r="C10" s="561" t="str">
        <f>IF('（A)入力シート'!F26="","",'（A)入力シート'!F26)</f>
        <v/>
      </c>
      <c r="D10" s="562"/>
      <c r="E10" s="562"/>
      <c r="F10" s="562"/>
      <c r="G10" s="562"/>
      <c r="H10" s="32" t="s">
        <v>52</v>
      </c>
      <c r="I10" s="547" t="str">
        <f>IF('（A)入力シート'!F28="","",'（A)入力シート'!F28)</f>
        <v/>
      </c>
      <c r="J10" s="547"/>
      <c r="K10" s="547"/>
      <c r="L10" s="548"/>
      <c r="M10" s="15"/>
    </row>
    <row r="11" spans="1:13" ht="22.5" customHeight="1" x14ac:dyDescent="0.15">
      <c r="A11" s="556" t="s">
        <v>10</v>
      </c>
      <c r="B11" s="557"/>
      <c r="C11" s="460" t="str">
        <f>IF('（A)入力シート'!F21="","",'（A)入力シート'!F21)</f>
        <v/>
      </c>
      <c r="D11" s="461"/>
      <c r="E11" s="461"/>
      <c r="F11" s="461"/>
      <c r="G11" s="462"/>
      <c r="H11" s="463" t="s">
        <v>60</v>
      </c>
      <c r="I11" s="464"/>
      <c r="J11" s="464"/>
      <c r="K11" s="464"/>
      <c r="L11" s="465"/>
      <c r="M11" s="27"/>
    </row>
    <row r="12" spans="1:13" ht="29.25" customHeight="1" x14ac:dyDescent="0.15">
      <c r="A12" s="558" t="s">
        <v>57</v>
      </c>
      <c r="B12" s="559"/>
      <c r="C12" s="549" t="str">
        <f>IF('（A)入力シート'!F22="","",'（A)入力シート'!F22)</f>
        <v/>
      </c>
      <c r="D12" s="550"/>
      <c r="E12" s="550"/>
      <c r="F12" s="550"/>
      <c r="G12" s="551"/>
      <c r="H12" s="546" t="str">
        <f>IF('（A)入力シート'!F23="","",'（A)入力シート'!F23)</f>
        <v/>
      </c>
      <c r="I12" s="547"/>
      <c r="J12" s="547"/>
      <c r="K12" s="547"/>
      <c r="L12" s="548"/>
      <c r="M12" s="15"/>
    </row>
    <row r="13" spans="1:13" ht="33.75" customHeight="1" x14ac:dyDescent="0.15">
      <c r="A13" s="497" t="s">
        <v>151</v>
      </c>
      <c r="B13" s="526"/>
      <c r="C13" s="12" t="s">
        <v>54</v>
      </c>
      <c r="D13" s="566" t="str">
        <f>IF('（A)入力シート'!H31="","",'（A)入力シート'!H31)</f>
        <v/>
      </c>
      <c r="E13" s="567"/>
      <c r="F13" s="567"/>
      <c r="G13" s="567"/>
      <c r="H13" s="567"/>
      <c r="I13" s="568"/>
      <c r="J13" s="563" t="s">
        <v>63</v>
      </c>
      <c r="K13" s="564"/>
      <c r="L13" s="565"/>
      <c r="M13" s="30"/>
    </row>
    <row r="14" spans="1:13" ht="33.75" customHeight="1" x14ac:dyDescent="0.15">
      <c r="A14" s="572"/>
      <c r="B14" s="573"/>
      <c r="C14" s="13" t="s">
        <v>53</v>
      </c>
      <c r="D14" s="569" t="str">
        <f>IF('（A)入力シート'!H32="","",'（A)入力シート'!H32)</f>
        <v/>
      </c>
      <c r="E14" s="570"/>
      <c r="F14" s="570"/>
      <c r="G14" s="570"/>
      <c r="H14" s="570"/>
      <c r="I14" s="571"/>
      <c r="J14" s="563" t="str">
        <f>IF('（A)入力シート'!R30="","",'（A)入力シート'!R30)</f>
        <v/>
      </c>
      <c r="K14" s="564"/>
      <c r="L14" s="565"/>
      <c r="M14" s="29"/>
    </row>
    <row r="15" spans="1:13" ht="18.75" customHeight="1" x14ac:dyDescent="0.15">
      <c r="A15" s="572"/>
      <c r="B15" s="573"/>
      <c r="C15" s="574" t="s">
        <v>82</v>
      </c>
      <c r="D15" s="472" t="str">
        <f>IF('（A)入力シート'!H33="","",'（A)入力シート'!H33)</f>
        <v/>
      </c>
      <c r="E15" s="472"/>
      <c r="F15" s="472"/>
      <c r="G15" s="472"/>
      <c r="H15" s="472"/>
      <c r="I15" s="577" t="s">
        <v>83</v>
      </c>
      <c r="J15" s="477" t="str">
        <f>IF('（A)入力シート'!R33="","",'（A)入力シート'!R33)</f>
        <v/>
      </c>
      <c r="K15" s="478"/>
      <c r="L15" s="479"/>
      <c r="M15" s="29"/>
    </row>
    <row r="16" spans="1:13" ht="18.75" customHeight="1" x14ac:dyDescent="0.15">
      <c r="A16" s="572"/>
      <c r="B16" s="573"/>
      <c r="C16" s="575"/>
      <c r="D16" s="472" t="str">
        <f>IF('（A)入力シート'!H34="","",'（A)入力シート'!H34)</f>
        <v/>
      </c>
      <c r="E16" s="472"/>
      <c r="F16" s="472"/>
      <c r="G16" s="472"/>
      <c r="H16" s="472"/>
      <c r="I16" s="578"/>
      <c r="J16" s="477" t="str">
        <f>IF('（A)入力シート'!R34="","",'（A)入力シート'!R34)</f>
        <v/>
      </c>
      <c r="K16" s="478"/>
      <c r="L16" s="479"/>
      <c r="M16" s="29"/>
    </row>
    <row r="17" spans="1:13" ht="18.75" customHeight="1" x14ac:dyDescent="0.15">
      <c r="A17" s="572"/>
      <c r="B17" s="573"/>
      <c r="C17" s="575"/>
      <c r="D17" s="472" t="str">
        <f>IF('（A)入力シート'!H35="","",'（A)入力シート'!H35)</f>
        <v/>
      </c>
      <c r="E17" s="472"/>
      <c r="F17" s="472"/>
      <c r="G17" s="472"/>
      <c r="H17" s="472"/>
      <c r="I17" s="578"/>
      <c r="J17" s="477" t="str">
        <f>IF('（A)入力シート'!R35="","",'（A)入力シート'!R35)</f>
        <v/>
      </c>
      <c r="K17" s="478"/>
      <c r="L17" s="479"/>
      <c r="M17" s="29"/>
    </row>
    <row r="18" spans="1:13" ht="18.75" customHeight="1" x14ac:dyDescent="0.15">
      <c r="A18" s="572"/>
      <c r="B18" s="573"/>
      <c r="C18" s="575"/>
      <c r="D18" s="472" t="str">
        <f>IF('（A)入力シート'!H36="","",'（A)入力シート'!H36)</f>
        <v/>
      </c>
      <c r="E18" s="472"/>
      <c r="F18" s="472"/>
      <c r="G18" s="472"/>
      <c r="H18" s="472"/>
      <c r="I18" s="578"/>
      <c r="J18" s="477" t="str">
        <f>IF('（A)入力シート'!R36="","",'（A)入力シート'!R36)</f>
        <v/>
      </c>
      <c r="K18" s="478"/>
      <c r="L18" s="479"/>
      <c r="M18" s="29"/>
    </row>
    <row r="19" spans="1:13" ht="18.75" customHeight="1" x14ac:dyDescent="0.15">
      <c r="A19" s="499"/>
      <c r="B19" s="527"/>
      <c r="C19" s="576"/>
      <c r="D19" s="472" t="str">
        <f>IF('（A)入力シート'!H37="","",'（A)入力シート'!H37)</f>
        <v/>
      </c>
      <c r="E19" s="472"/>
      <c r="F19" s="472"/>
      <c r="G19" s="472"/>
      <c r="H19" s="472"/>
      <c r="I19" s="579"/>
      <c r="J19" s="477" t="str">
        <f>IF('（A)入力シート'!R37="","",'（A)入力シート'!R37)</f>
        <v/>
      </c>
      <c r="K19" s="478"/>
      <c r="L19" s="479"/>
      <c r="M19" s="29"/>
    </row>
    <row r="20" spans="1:13" ht="25.5" customHeight="1" x14ac:dyDescent="0.15">
      <c r="A20" s="497" t="s">
        <v>61</v>
      </c>
      <c r="B20" s="526"/>
      <c r="C20" s="20" t="s">
        <v>54</v>
      </c>
      <c r="D20" s="480" t="str">
        <f>IF('（A)入力シート'!J39="","",'（A)入力シート'!J39)</f>
        <v/>
      </c>
      <c r="E20" s="481"/>
      <c r="F20" s="482"/>
      <c r="G20" s="497" t="s">
        <v>55</v>
      </c>
      <c r="H20" s="498"/>
      <c r="I20" s="12" t="s">
        <v>54</v>
      </c>
      <c r="J20" s="480" t="str">
        <f>IF('（A)入力シート'!J41="","",'（A)入力シート'!J41)</f>
        <v/>
      </c>
      <c r="K20" s="481"/>
      <c r="L20" s="482"/>
      <c r="M20" s="27"/>
    </row>
    <row r="21" spans="1:13" ht="25.5" customHeight="1" x14ac:dyDescent="0.15">
      <c r="A21" s="499"/>
      <c r="B21" s="527"/>
      <c r="C21" s="19" t="s">
        <v>53</v>
      </c>
      <c r="D21" s="466" t="str">
        <f>IF('（A)入力シート'!J40="","",'（A)入力シート'!J40)</f>
        <v/>
      </c>
      <c r="E21" s="467"/>
      <c r="F21" s="468"/>
      <c r="G21" s="499"/>
      <c r="H21" s="500"/>
      <c r="I21" s="13" t="s">
        <v>53</v>
      </c>
      <c r="J21" s="466" t="str">
        <f>IF('（A)入力シート'!J42="","",'（A)入力シート'!J42)</f>
        <v/>
      </c>
      <c r="K21" s="467"/>
      <c r="L21" s="468"/>
      <c r="M21" s="30"/>
    </row>
    <row r="22" spans="1:13" ht="27.75" customHeight="1" x14ac:dyDescent="0.15">
      <c r="A22" s="495" t="s">
        <v>62</v>
      </c>
      <c r="B22" s="496"/>
      <c r="C22" s="469" t="str">
        <f>IF('（A)入力シート'!H43="","",'（A)入力シート'!H43)</f>
        <v/>
      </c>
      <c r="D22" s="470"/>
      <c r="E22" s="470"/>
      <c r="F22" s="470"/>
      <c r="G22" s="471"/>
      <c r="H22" s="199"/>
      <c r="I22" s="200"/>
      <c r="J22" s="201"/>
      <c r="K22" s="201"/>
      <c r="L22" s="202"/>
      <c r="M22" s="31"/>
    </row>
    <row r="23" spans="1:13" ht="31.5" customHeight="1" x14ac:dyDescent="0.15">
      <c r="A23" s="538" t="s">
        <v>156</v>
      </c>
      <c r="B23" s="539"/>
      <c r="C23" s="494" t="s">
        <v>307</v>
      </c>
      <c r="D23" s="494"/>
      <c r="E23" s="494"/>
      <c r="F23" s="494"/>
      <c r="G23" s="494"/>
      <c r="H23" s="494"/>
      <c r="I23" s="494"/>
      <c r="J23" s="494"/>
      <c r="K23" s="483" t="str">
        <f>IF('（A)入力シート'!O47="","",'（A)入力シート'!O47)</f>
        <v>承諾します</v>
      </c>
      <c r="L23" s="484"/>
      <c r="M23" s="15"/>
    </row>
    <row r="24" spans="1:13" ht="28.5" customHeight="1" x14ac:dyDescent="0.15">
      <c r="A24" s="540"/>
      <c r="B24" s="541"/>
      <c r="C24" s="486" t="s">
        <v>308</v>
      </c>
      <c r="D24" s="486"/>
      <c r="E24" s="486"/>
      <c r="F24" s="486"/>
      <c r="G24" s="486"/>
      <c r="H24" s="486"/>
      <c r="I24" s="486"/>
      <c r="J24" s="486"/>
      <c r="K24" s="483" t="str">
        <f>IF('（A)入力シート'!O48="","",'（A)入力シート'!O48)</f>
        <v>承諾します</v>
      </c>
      <c r="L24" s="484"/>
      <c r="M24" s="15"/>
    </row>
    <row r="25" spans="1:13" ht="28.5" customHeight="1" x14ac:dyDescent="0.15">
      <c r="A25" s="542" t="s">
        <v>225</v>
      </c>
      <c r="B25" s="543"/>
      <c r="C25" s="491" t="s">
        <v>226</v>
      </c>
      <c r="D25" s="492"/>
      <c r="E25" s="492"/>
      <c r="F25" s="170" t="str">
        <f>IF('（A)入力シート'!I67="","",'（A)入力シート'!I67)</f>
        <v/>
      </c>
      <c r="G25" s="174" t="s">
        <v>227</v>
      </c>
      <c r="H25" s="493" t="str">
        <f>IF('（A)入力シート'!K67="","",'（A)入力シート'!K67)</f>
        <v/>
      </c>
      <c r="I25" s="493"/>
      <c r="J25" s="175" t="s">
        <v>38</v>
      </c>
      <c r="K25" s="171"/>
      <c r="L25" s="172"/>
      <c r="M25" s="15"/>
    </row>
    <row r="26" spans="1:13" ht="7.5" customHeight="1" x14ac:dyDescent="0.15">
      <c r="A26" s="490"/>
      <c r="B26" s="490"/>
      <c r="C26" s="490"/>
      <c r="D26" s="490"/>
      <c r="E26" s="490"/>
      <c r="F26" s="490"/>
      <c r="G26" s="490"/>
      <c r="H26" s="489"/>
      <c r="I26" s="489"/>
      <c r="J26" s="476"/>
      <c r="K26" s="476"/>
      <c r="L26" s="225"/>
      <c r="M26" s="15"/>
    </row>
    <row r="27" spans="1:13" ht="7.5" customHeight="1" x14ac:dyDescent="0.15">
      <c r="A27" s="226"/>
      <c r="B27" s="226"/>
      <c r="C27" s="227"/>
      <c r="D27" s="227"/>
      <c r="E27" s="227"/>
      <c r="F27" s="227"/>
      <c r="G27" s="227"/>
      <c r="H27" s="227"/>
      <c r="I27" s="227"/>
      <c r="J27" s="227"/>
      <c r="K27" s="228"/>
      <c r="L27" s="228"/>
      <c r="M27" s="15"/>
    </row>
    <row r="28" spans="1:13" ht="24" customHeight="1" x14ac:dyDescent="0.15">
      <c r="A28" s="488" t="s">
        <v>153</v>
      </c>
      <c r="B28" s="488"/>
      <c r="C28" s="224" t="s">
        <v>154</v>
      </c>
      <c r="D28" s="488" t="s">
        <v>155</v>
      </c>
      <c r="E28" s="488"/>
      <c r="F28" s="581"/>
      <c r="G28" s="487" t="s">
        <v>153</v>
      </c>
      <c r="H28" s="488"/>
      <c r="I28" s="224" t="s">
        <v>154</v>
      </c>
      <c r="J28" s="488" t="s">
        <v>155</v>
      </c>
      <c r="K28" s="488"/>
      <c r="L28" s="488"/>
      <c r="M28" s="15"/>
    </row>
    <row r="29" spans="1:13" ht="24" customHeight="1" x14ac:dyDescent="0.15">
      <c r="A29" s="530" t="str">
        <f>IF('（A)入力シート'!D55="","",'（A)入力シート'!D55)</f>
        <v>　</v>
      </c>
      <c r="B29" s="531"/>
      <c r="C29" s="223" t="str">
        <f>IF('（A)入力シート'!F55="","",'（A)入力シート'!F55)</f>
        <v xml:space="preserve">　 </v>
      </c>
      <c r="D29" s="580" t="str">
        <f>IF('（A)入力シート'!G55="","",'（A)入力シート'!G55)</f>
        <v/>
      </c>
      <c r="E29" s="580"/>
      <c r="F29" s="463"/>
      <c r="G29" s="528" t="str">
        <f>IF('（A)入力シート'!D60="","",'（A)入力シート'!D60)</f>
        <v>　</v>
      </c>
      <c r="H29" s="529"/>
      <c r="I29" s="223" t="str">
        <f>IF('（A)入力シート'!F60="","",'（A)入力シート'!F60)</f>
        <v xml:space="preserve">　 </v>
      </c>
      <c r="J29" s="580" t="str">
        <f>IF('（A)入力シート'!G60="","",'（A)入力シート'!G60)</f>
        <v/>
      </c>
      <c r="K29" s="580"/>
      <c r="L29" s="580"/>
      <c r="M29" s="15"/>
    </row>
    <row r="30" spans="1:13" ht="24" customHeight="1" x14ac:dyDescent="0.15">
      <c r="A30" s="530" t="str">
        <f>IF('（A)入力シート'!D56="","",'（A)入力シート'!D56)</f>
        <v>　</v>
      </c>
      <c r="B30" s="531"/>
      <c r="C30" s="223" t="str">
        <f>IF('（A)入力シート'!F56="","",'（A)入力シート'!F56)</f>
        <v xml:space="preserve">　 </v>
      </c>
      <c r="D30" s="580" t="str">
        <f>IF('（A)入力シート'!G56="","",'（A)入力シート'!G56)</f>
        <v/>
      </c>
      <c r="E30" s="580"/>
      <c r="F30" s="463"/>
      <c r="G30" s="528" t="str">
        <f>IF('（A)入力シート'!D61="","",'（A)入力シート'!D61)</f>
        <v>　</v>
      </c>
      <c r="H30" s="529"/>
      <c r="I30" s="223" t="str">
        <f>IF('（A)入力シート'!F61="","",'（A)入力シート'!F61)</f>
        <v xml:space="preserve">　 </v>
      </c>
      <c r="J30" s="580" t="str">
        <f>IF('（A)入力シート'!G61="","",'（A)入力シート'!G61)</f>
        <v/>
      </c>
      <c r="K30" s="580"/>
      <c r="L30" s="580"/>
      <c r="M30" s="15"/>
    </row>
    <row r="31" spans="1:13" ht="24" customHeight="1" x14ac:dyDescent="0.15">
      <c r="A31" s="530" t="str">
        <f>IF('（A)入力シート'!D57="","",'（A)入力シート'!D57)</f>
        <v>　</v>
      </c>
      <c r="B31" s="531"/>
      <c r="C31" s="223" t="str">
        <f>IF('（A)入力シート'!F57="","",'（A)入力シート'!F57)</f>
        <v xml:space="preserve">　 </v>
      </c>
      <c r="D31" s="580" t="str">
        <f>IF('（A)入力シート'!G57="","",'（A)入力シート'!G57)</f>
        <v/>
      </c>
      <c r="E31" s="580"/>
      <c r="F31" s="463"/>
      <c r="G31" s="528" t="str">
        <f>IF('（A)入力シート'!D62="","",'（A)入力シート'!D62)</f>
        <v>　</v>
      </c>
      <c r="H31" s="529"/>
      <c r="I31" s="223" t="str">
        <f>IF('（A)入力シート'!F62="","",'（A)入力シート'!F62)</f>
        <v xml:space="preserve">　 </v>
      </c>
      <c r="J31" s="580" t="str">
        <f>IF('（A)入力シート'!G62="","",'（A)入力シート'!G62)</f>
        <v/>
      </c>
      <c r="K31" s="580"/>
      <c r="L31" s="580"/>
      <c r="M31" s="15"/>
    </row>
    <row r="32" spans="1:13" ht="24" customHeight="1" x14ac:dyDescent="0.15">
      <c r="A32" s="530" t="str">
        <f>IF('（A)入力シート'!D58="","",'（A)入力シート'!D58)</f>
        <v>　</v>
      </c>
      <c r="B32" s="531"/>
      <c r="C32" s="223" t="str">
        <f>IF('（A)入力シート'!F58="","",'（A)入力シート'!F58)</f>
        <v xml:space="preserve">　 </v>
      </c>
      <c r="D32" s="580" t="str">
        <f>IF('（A)入力シート'!G58="","",'（A)入力シート'!G58)</f>
        <v/>
      </c>
      <c r="E32" s="580"/>
      <c r="F32" s="463"/>
      <c r="G32" s="528" t="str">
        <f>IF('（A)入力シート'!D63="","",'（A)入力シート'!D63)</f>
        <v>　</v>
      </c>
      <c r="H32" s="529"/>
      <c r="I32" s="223" t="str">
        <f>IF('（A)入力シート'!F63="","",'（A)入力シート'!F63)</f>
        <v xml:space="preserve">　 </v>
      </c>
      <c r="J32" s="580" t="str">
        <f>IF('（A)入力シート'!G63="","",'（A)入力シート'!G63)</f>
        <v/>
      </c>
      <c r="K32" s="580"/>
      <c r="L32" s="580"/>
      <c r="M32" s="15"/>
    </row>
    <row r="33" spans="1:13" ht="24" customHeight="1" x14ac:dyDescent="0.15">
      <c r="A33" s="530" t="str">
        <f>IF('（A)入力シート'!D59="","",'（A)入力シート'!D59)</f>
        <v>　</v>
      </c>
      <c r="B33" s="531"/>
      <c r="C33" s="223" t="str">
        <f>IF('（A)入力シート'!F59="","",'（A)入力シート'!F59)</f>
        <v xml:space="preserve">　 </v>
      </c>
      <c r="D33" s="580" t="str">
        <f>IF('（A)入力シート'!G59="","",'（A)入力シート'!G59)</f>
        <v/>
      </c>
      <c r="E33" s="580"/>
      <c r="F33" s="463"/>
      <c r="G33" s="528" t="str">
        <f>IF('（A)入力シート'!D64="","",'（A)入力シート'!D64)</f>
        <v>　</v>
      </c>
      <c r="H33" s="529"/>
      <c r="I33" s="223" t="str">
        <f>IF('（A)入力シート'!F64="","",'（A)入力シート'!F64)</f>
        <v xml:space="preserve">　 </v>
      </c>
      <c r="J33" s="580" t="str">
        <f>IF('（A)入力シート'!G64="","",'（A)入力シート'!G64)</f>
        <v/>
      </c>
      <c r="K33" s="580"/>
      <c r="L33" s="580"/>
      <c r="M33" s="15"/>
    </row>
    <row r="34" spans="1:13" ht="9" customHeight="1" x14ac:dyDescent="0.15">
      <c r="A34" s="10"/>
      <c r="B34" s="10"/>
      <c r="C34" s="33"/>
      <c r="D34" s="33"/>
      <c r="E34" s="70"/>
      <c r="F34" s="33"/>
      <c r="G34" s="33"/>
      <c r="H34" s="33"/>
      <c r="I34" s="33"/>
      <c r="J34" s="70"/>
      <c r="K34" s="11"/>
      <c r="L34" s="11"/>
    </row>
    <row r="35" spans="1:13" ht="27" customHeight="1" x14ac:dyDescent="0.15">
      <c r="A35" s="485" t="s">
        <v>284</v>
      </c>
      <c r="B35" s="485"/>
      <c r="C35" s="485"/>
      <c r="D35" s="485"/>
      <c r="E35" s="485"/>
      <c r="F35" s="485"/>
      <c r="G35" s="485"/>
      <c r="H35" s="485"/>
      <c r="I35" s="485"/>
      <c r="J35" s="485"/>
      <c r="K35" s="485"/>
      <c r="L35" s="485"/>
    </row>
    <row r="36" spans="1:13" ht="6.75" customHeight="1" x14ac:dyDescent="0.15">
      <c r="A36" s="25"/>
      <c r="B36" s="25"/>
      <c r="C36" s="25"/>
      <c r="D36" s="25"/>
      <c r="E36" s="15"/>
      <c r="F36" s="33"/>
      <c r="G36" s="33"/>
      <c r="H36" s="33"/>
      <c r="I36" s="33"/>
      <c r="J36" s="34"/>
      <c r="K36" s="34"/>
      <c r="L36" s="34"/>
    </row>
    <row r="37" spans="1:13" ht="24.75" customHeight="1" x14ac:dyDescent="0.15">
      <c r="A37" s="544" t="s">
        <v>285</v>
      </c>
      <c r="B37" s="544"/>
      <c r="C37" s="545">
        <f ca="1">TODAY()</f>
        <v>45582</v>
      </c>
      <c r="D37" s="545"/>
      <c r="E37" s="35"/>
      <c r="F37" s="35"/>
      <c r="G37" s="35"/>
      <c r="H37" s="35"/>
      <c r="I37" s="35"/>
      <c r="J37" s="35"/>
      <c r="K37" s="11"/>
      <c r="L37" s="11"/>
    </row>
    <row r="38" spans="1:13" ht="18.75" customHeight="1" x14ac:dyDescent="0.15">
      <c r="A38" s="11"/>
      <c r="B38" s="11"/>
      <c r="C38" s="11"/>
      <c r="D38" s="11"/>
      <c r="E38" s="23"/>
      <c r="F38" s="459" t="s">
        <v>64</v>
      </c>
      <c r="G38" s="459"/>
      <c r="H38" s="475" t="str">
        <f>IF('（A)入力シート'!F12="","",'（A)入力シート'!F12)</f>
        <v/>
      </c>
      <c r="I38" s="475"/>
      <c r="J38" s="475"/>
      <c r="K38" s="475"/>
      <c r="L38" s="475"/>
    </row>
    <row r="39" spans="1:13" ht="18.75" customHeight="1" x14ac:dyDescent="0.15">
      <c r="A39" s="11"/>
      <c r="B39" s="532" t="s">
        <v>157</v>
      </c>
      <c r="C39" s="533"/>
      <c r="D39" s="534"/>
      <c r="E39" s="23"/>
      <c r="F39" s="459"/>
      <c r="G39" s="459"/>
      <c r="H39" s="458"/>
      <c r="I39" s="458"/>
      <c r="J39" s="458"/>
      <c r="K39" s="458"/>
      <c r="L39" s="458"/>
    </row>
    <row r="40" spans="1:13" ht="18.75" customHeight="1" x14ac:dyDescent="0.15">
      <c r="A40" s="10"/>
      <c r="B40" s="535"/>
      <c r="C40" s="536"/>
      <c r="D40" s="537"/>
      <c r="E40" s="24"/>
      <c r="F40" s="525" t="s">
        <v>56</v>
      </c>
      <c r="G40" s="525"/>
      <c r="H40" s="457" t="str">
        <f>IF('（A)入力シート'!F14="","",'（A)入力シート'!F14)</f>
        <v/>
      </c>
      <c r="I40" s="457"/>
      <c r="J40" s="457"/>
      <c r="K40" s="457"/>
      <c r="L40" s="473" t="s">
        <v>115</v>
      </c>
    </row>
    <row r="41" spans="1:13" ht="18.75" customHeight="1" x14ac:dyDescent="0.15">
      <c r="F41" s="456" t="s">
        <v>81</v>
      </c>
      <c r="G41" s="456"/>
      <c r="H41" s="458"/>
      <c r="I41" s="458"/>
      <c r="J41" s="458"/>
      <c r="K41" s="458"/>
      <c r="L41" s="474"/>
    </row>
  </sheetData>
  <sheetProtection algorithmName="SHA-512" hashValue="QcfHXed80jY8HLZNEkR7mGkVg8IH+RXI64VW1i6QhZZF6G1R9UcCgqzWhw+7TuhaeYa2kSkj9KR4bfVOiAtdHQ==" saltValue="ctzsfQ7pA152Kijt8s2rRA==" spinCount="100000" sheet="1" objects="1" scenarios="1"/>
  <mergeCells count="97">
    <mergeCell ref="J33:L33"/>
    <mergeCell ref="D28:F28"/>
    <mergeCell ref="D29:F29"/>
    <mergeCell ref="D30:F30"/>
    <mergeCell ref="D31:F31"/>
    <mergeCell ref="D32:F32"/>
    <mergeCell ref="D33:F33"/>
    <mergeCell ref="G29:H29"/>
    <mergeCell ref="G30:H30"/>
    <mergeCell ref="J28:L28"/>
    <mergeCell ref="J29:L29"/>
    <mergeCell ref="J30:L30"/>
    <mergeCell ref="J31:L31"/>
    <mergeCell ref="J32:L32"/>
    <mergeCell ref="D16:H16"/>
    <mergeCell ref="D17:H17"/>
    <mergeCell ref="I9:L9"/>
    <mergeCell ref="A9:B10"/>
    <mergeCell ref="C10:G10"/>
    <mergeCell ref="J13:L13"/>
    <mergeCell ref="J14:L14"/>
    <mergeCell ref="D13:I13"/>
    <mergeCell ref="D14:I14"/>
    <mergeCell ref="D15:H15"/>
    <mergeCell ref="A13:B19"/>
    <mergeCell ref="C15:C19"/>
    <mergeCell ref="I15:I19"/>
    <mergeCell ref="A8:B8"/>
    <mergeCell ref="H12:L12"/>
    <mergeCell ref="C12:G12"/>
    <mergeCell ref="I10:L10"/>
    <mergeCell ref="D9:G9"/>
    <mergeCell ref="C8:G8"/>
    <mergeCell ref="H8:L8"/>
    <mergeCell ref="A11:B11"/>
    <mergeCell ref="A12:B12"/>
    <mergeCell ref="F40:G40"/>
    <mergeCell ref="A20:B21"/>
    <mergeCell ref="G31:H31"/>
    <mergeCell ref="G32:H32"/>
    <mergeCell ref="A29:B29"/>
    <mergeCell ref="A30:B30"/>
    <mergeCell ref="A31:B31"/>
    <mergeCell ref="A32:B32"/>
    <mergeCell ref="B39:D40"/>
    <mergeCell ref="A23:B24"/>
    <mergeCell ref="A28:B28"/>
    <mergeCell ref="A25:B25"/>
    <mergeCell ref="G33:H33"/>
    <mergeCell ref="A37:B37"/>
    <mergeCell ref="A33:B33"/>
    <mergeCell ref="C37:D37"/>
    <mergeCell ref="G1:L1"/>
    <mergeCell ref="A2:L2"/>
    <mergeCell ref="A6:B6"/>
    <mergeCell ref="A7:B7"/>
    <mergeCell ref="A3:L3"/>
    <mergeCell ref="A5:B5"/>
    <mergeCell ref="C5:E5"/>
    <mergeCell ref="H5:I5"/>
    <mergeCell ref="J5:K5"/>
    <mergeCell ref="C6:L6"/>
    <mergeCell ref="C7:L7"/>
    <mergeCell ref="H4:I4"/>
    <mergeCell ref="J4:L4"/>
    <mergeCell ref="C24:J24"/>
    <mergeCell ref="G28:H28"/>
    <mergeCell ref="K24:L24"/>
    <mergeCell ref="D19:H19"/>
    <mergeCell ref="J15:L15"/>
    <mergeCell ref="J16:L16"/>
    <mergeCell ref="H26:I26"/>
    <mergeCell ref="A26:G26"/>
    <mergeCell ref="J17:L17"/>
    <mergeCell ref="C25:E25"/>
    <mergeCell ref="H25:I25"/>
    <mergeCell ref="C23:J23"/>
    <mergeCell ref="A22:B22"/>
    <mergeCell ref="D20:F20"/>
    <mergeCell ref="D21:F21"/>
    <mergeCell ref="G20:H21"/>
    <mergeCell ref="F41:G41"/>
    <mergeCell ref="H40:K41"/>
    <mergeCell ref="F38:G39"/>
    <mergeCell ref="C11:G11"/>
    <mergeCell ref="H11:L11"/>
    <mergeCell ref="J21:L21"/>
    <mergeCell ref="C22:G22"/>
    <mergeCell ref="D18:H18"/>
    <mergeCell ref="L40:L41"/>
    <mergeCell ref="H38:L39"/>
    <mergeCell ref="J26:K26"/>
    <mergeCell ref="J19:L19"/>
    <mergeCell ref="J20:L20"/>
    <mergeCell ref="K23:L23"/>
    <mergeCell ref="A35:L35"/>
    <mergeCell ref="J18:L18"/>
  </mergeCells>
  <phoneticPr fontId="2"/>
  <pageMargins left="0.9055118110236221" right="0.19685039370078741" top="0.55118110236220474"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1"/>
  <sheetViews>
    <sheetView workbookViewId="0">
      <selection activeCell="C11" sqref="C11:F11"/>
    </sheetView>
  </sheetViews>
  <sheetFormatPr defaultRowHeight="13.5" x14ac:dyDescent="0.15"/>
  <cols>
    <col min="1" max="2" width="8.125" customWidth="1"/>
    <col min="3" max="4" width="10.125" customWidth="1"/>
    <col min="8" max="10" width="9.375" customWidth="1"/>
  </cols>
  <sheetData>
    <row r="1" spans="1:12" ht="20.25" customHeight="1" x14ac:dyDescent="0.15">
      <c r="A1" s="14" t="s">
        <v>140</v>
      </c>
      <c r="B1" s="11"/>
      <c r="C1" s="11"/>
      <c r="D1" s="11"/>
      <c r="E1" s="11"/>
      <c r="F1" s="15"/>
      <c r="G1" s="501" t="str">
        <f>'(C)申込書（印刷）'!G1:L1</f>
        <v>令和6年11月10日（日 ）提出</v>
      </c>
      <c r="H1" s="501"/>
      <c r="I1" s="501"/>
      <c r="J1" s="501"/>
      <c r="K1" s="15"/>
    </row>
    <row r="2" spans="1:12" ht="20.25" customHeight="1" x14ac:dyDescent="0.15">
      <c r="A2" s="14"/>
      <c r="B2" s="11"/>
      <c r="C2" s="11"/>
      <c r="D2" s="11"/>
      <c r="E2" s="11"/>
      <c r="F2" s="11"/>
      <c r="G2" s="11"/>
      <c r="H2" s="15"/>
      <c r="I2" s="11"/>
      <c r="J2" s="11"/>
    </row>
    <row r="3" spans="1:12" ht="35.25" customHeight="1" x14ac:dyDescent="0.15">
      <c r="A3" s="502" t="s">
        <v>286</v>
      </c>
      <c r="B3" s="502"/>
      <c r="C3" s="502"/>
      <c r="D3" s="502"/>
      <c r="E3" s="502"/>
      <c r="F3" s="502"/>
      <c r="G3" s="502"/>
      <c r="H3" s="502"/>
      <c r="I3" s="502"/>
      <c r="J3" s="502"/>
      <c r="K3" s="36"/>
      <c r="L3" s="36"/>
    </row>
    <row r="4" spans="1:12" ht="29.25" customHeight="1" x14ac:dyDescent="0.15">
      <c r="A4" s="507" t="s">
        <v>287</v>
      </c>
      <c r="B4" s="507"/>
      <c r="C4" s="507"/>
      <c r="D4" s="507"/>
      <c r="E4" s="507"/>
      <c r="F4" s="507"/>
      <c r="G4" s="507"/>
      <c r="H4" s="507"/>
      <c r="I4" s="507"/>
      <c r="J4" s="507"/>
      <c r="K4" s="11"/>
      <c r="L4" s="11"/>
    </row>
    <row r="5" spans="1:12" ht="29.25" customHeight="1" x14ac:dyDescent="0.15">
      <c r="A5" s="10"/>
      <c r="B5" s="10"/>
      <c r="C5" s="10"/>
      <c r="D5" s="10"/>
      <c r="E5" s="10"/>
      <c r="F5" s="10"/>
      <c r="G5" s="10"/>
      <c r="H5" s="10"/>
      <c r="I5" s="10"/>
      <c r="J5" s="10"/>
      <c r="K5" s="11"/>
      <c r="L5" s="11"/>
    </row>
    <row r="6" spans="1:12" ht="49.5" customHeight="1" x14ac:dyDescent="0.15">
      <c r="A6" s="585" t="s">
        <v>66</v>
      </c>
      <c r="B6" s="585"/>
      <c r="C6" s="585"/>
      <c r="D6" s="585"/>
      <c r="E6" s="585"/>
      <c r="F6" s="585"/>
      <c r="G6" s="585"/>
      <c r="H6" s="585"/>
      <c r="I6" s="585"/>
      <c r="J6" s="585"/>
    </row>
    <row r="7" spans="1:12" ht="27" customHeight="1" x14ac:dyDescent="0.15">
      <c r="A7" s="69"/>
      <c r="B7" s="69"/>
      <c r="C7" s="69"/>
      <c r="D7" s="69"/>
      <c r="E7" s="69"/>
      <c r="F7" s="69"/>
      <c r="G7" s="69"/>
      <c r="H7" s="69"/>
      <c r="I7" s="69"/>
      <c r="J7" s="69"/>
    </row>
    <row r="8" spans="1:12" ht="42" customHeight="1" x14ac:dyDescent="0.15">
      <c r="A8" s="586" t="s">
        <v>71</v>
      </c>
      <c r="B8" s="587"/>
      <c r="C8" s="590" t="str">
        <f>IF('（A)入力シート'!F9="","",'（A)入力シート'!F9)</f>
        <v>　</v>
      </c>
      <c r="D8" s="590"/>
      <c r="E8" s="16" t="s">
        <v>67</v>
      </c>
      <c r="F8" s="598" t="s">
        <v>70</v>
      </c>
      <c r="G8" s="598"/>
      <c r="H8" s="591"/>
      <c r="I8" s="591"/>
      <c r="J8" s="17" t="s">
        <v>68</v>
      </c>
    </row>
    <row r="9" spans="1:12" ht="30.75" customHeight="1" x14ac:dyDescent="0.15">
      <c r="A9" s="556" t="s">
        <v>69</v>
      </c>
      <c r="B9" s="557"/>
      <c r="C9" s="480" t="str">
        <f>IF('（A)入力シート'!F11="","",'（A)入力シート'!F11)</f>
        <v/>
      </c>
      <c r="D9" s="481"/>
      <c r="E9" s="481"/>
      <c r="F9" s="481"/>
      <c r="G9" s="481"/>
      <c r="H9" s="481"/>
      <c r="I9" s="481"/>
      <c r="J9" s="482"/>
    </row>
    <row r="10" spans="1:12" ht="49.5" customHeight="1" x14ac:dyDescent="0.15">
      <c r="A10" s="582" t="s">
        <v>11</v>
      </c>
      <c r="B10" s="583"/>
      <c r="C10" s="517" t="str">
        <f>IF('（A)入力シート'!F12="","",'（A)入力シート'!F12)</f>
        <v/>
      </c>
      <c r="D10" s="518"/>
      <c r="E10" s="518"/>
      <c r="F10" s="518"/>
      <c r="G10" s="518"/>
      <c r="H10" s="518"/>
      <c r="I10" s="518"/>
      <c r="J10" s="519"/>
    </row>
    <row r="11" spans="1:12" ht="51.75" customHeight="1" x14ac:dyDescent="0.15">
      <c r="A11" s="588" t="s">
        <v>163</v>
      </c>
      <c r="B11" s="589"/>
      <c r="C11" s="599" t="str">
        <f>IF('（A)入力シート'!F16="","",'（A)入力シート'!F16)</f>
        <v/>
      </c>
      <c r="D11" s="600"/>
      <c r="E11" s="600"/>
      <c r="F11" s="600"/>
      <c r="G11" s="601" t="s">
        <v>158</v>
      </c>
      <c r="H11" s="601"/>
      <c r="I11" s="601"/>
      <c r="J11" s="602"/>
    </row>
    <row r="12" spans="1:12" ht="28.5" customHeight="1" x14ac:dyDescent="0.15">
      <c r="A12" s="592" t="s">
        <v>145</v>
      </c>
      <c r="B12" s="593"/>
      <c r="C12" s="38" t="s">
        <v>88</v>
      </c>
      <c r="D12" s="460" t="str">
        <f>IF('（A)入力シート'!J38="","",'（A)入力シート'!J38)</f>
        <v/>
      </c>
      <c r="E12" s="461"/>
      <c r="F12" s="461"/>
      <c r="G12" s="461"/>
      <c r="H12" s="461"/>
      <c r="I12" s="461"/>
      <c r="J12" s="37" ph="1"/>
    </row>
    <row r="13" spans="1:12" ht="50.25" customHeight="1" x14ac:dyDescent="0.15">
      <c r="A13" s="594"/>
      <c r="B13" s="595"/>
      <c r="C13" s="39" t="s">
        <v>86</v>
      </c>
      <c r="D13" s="596" t="str">
        <f>IF('（A)入力シート'!J39="","",'（A)入力シート'!J39)</f>
        <v/>
      </c>
      <c r="E13" s="597"/>
      <c r="F13" s="597"/>
      <c r="G13" s="597"/>
      <c r="H13" s="597"/>
      <c r="I13" s="597"/>
      <c r="J13" s="243" t="s">
        <v>85</v>
      </c>
    </row>
    <row r="14" spans="1:12" ht="28.5" customHeight="1" x14ac:dyDescent="0.15">
      <c r="A14" s="594"/>
      <c r="B14" s="595"/>
      <c r="C14" s="38" t="s">
        <v>87</v>
      </c>
      <c r="D14" s="480" t="str">
        <f>IF('（A)入力シート'!H30="","",'（A)入力シート'!H30)</f>
        <v/>
      </c>
      <c r="E14" s="481"/>
      <c r="F14" s="481"/>
      <c r="G14" s="481"/>
      <c r="H14" s="481"/>
      <c r="I14" s="481"/>
      <c r="J14" s="237"/>
    </row>
    <row r="15" spans="1:12" ht="50.25" customHeight="1" x14ac:dyDescent="0.15">
      <c r="A15" s="582"/>
      <c r="B15" s="583"/>
      <c r="C15" s="39" t="s">
        <v>89</v>
      </c>
      <c r="D15" s="517" t="str">
        <f>IF('（A)入力シート'!H31="","",'（A)入力シート'!H31)</f>
        <v/>
      </c>
      <c r="E15" s="518"/>
      <c r="F15" s="518"/>
      <c r="G15" s="518"/>
      <c r="H15" s="518"/>
      <c r="I15" s="518"/>
      <c r="J15" s="236"/>
    </row>
    <row r="16" spans="1:12" ht="70.5" customHeight="1" x14ac:dyDescent="0.15">
      <c r="A16" s="582" t="s">
        <v>72</v>
      </c>
      <c r="B16" s="583"/>
      <c r="C16" s="520"/>
      <c r="D16" s="584"/>
      <c r="E16" s="584"/>
      <c r="F16" s="584"/>
      <c r="G16" s="584"/>
      <c r="H16" s="584"/>
      <c r="I16" s="584"/>
      <c r="J16" s="521"/>
    </row>
    <row r="17" spans="1:10" ht="16.5" customHeight="1" x14ac:dyDescent="0.15">
      <c r="A17" s="222"/>
      <c r="B17" s="18"/>
      <c r="C17" s="10"/>
      <c r="D17" s="10"/>
      <c r="E17" s="10"/>
      <c r="F17" s="10"/>
      <c r="G17" s="10"/>
      <c r="H17" s="10"/>
      <c r="I17" s="10"/>
      <c r="J17" s="244"/>
    </row>
    <row r="18" spans="1:10" ht="19.5" customHeight="1" x14ac:dyDescent="0.15">
      <c r="A18" s="245" t="s">
        <v>73</v>
      </c>
      <c r="B18" s="15"/>
      <c r="C18" s="11"/>
      <c r="D18" s="11"/>
      <c r="E18" s="11"/>
      <c r="F18" s="11"/>
      <c r="G18" s="11"/>
      <c r="H18" s="11"/>
      <c r="I18" s="11"/>
      <c r="J18" s="246"/>
    </row>
    <row r="19" spans="1:10" ht="19.5" customHeight="1" x14ac:dyDescent="0.15">
      <c r="A19" s="245" t="s">
        <v>240</v>
      </c>
      <c r="B19" s="15"/>
      <c r="C19" s="11"/>
      <c r="D19" s="11"/>
      <c r="E19" s="11"/>
      <c r="F19" s="11"/>
      <c r="G19" s="11"/>
      <c r="H19" s="11"/>
      <c r="I19" s="11"/>
      <c r="J19" s="246"/>
    </row>
    <row r="20" spans="1:10" ht="19.5" customHeight="1" x14ac:dyDescent="0.15">
      <c r="A20" s="245" t="s">
        <v>84</v>
      </c>
      <c r="B20" s="15"/>
      <c r="C20" s="11"/>
      <c r="D20" s="11"/>
      <c r="E20" s="11"/>
      <c r="F20" s="11"/>
      <c r="G20" s="11"/>
      <c r="H20" s="11"/>
      <c r="I20" s="11"/>
      <c r="J20" s="246"/>
    </row>
    <row r="21" spans="1:10" ht="19.5" customHeight="1" x14ac:dyDescent="0.15">
      <c r="A21" s="247"/>
      <c r="B21" s="248"/>
      <c r="C21" s="198"/>
      <c r="D21" s="198"/>
      <c r="E21" s="198"/>
      <c r="F21" s="198"/>
      <c r="G21" s="198"/>
      <c r="H21" s="198"/>
      <c r="I21" s="198"/>
      <c r="J21" s="249"/>
    </row>
  </sheetData>
  <sheetProtection algorithmName="SHA-512" hashValue="uNkcIqm86oBwaWrMwlAPlHJseT2Y1OoNSFM+9nzhauFZBezCwKiCutto5r0M8+xoSiG4X7ahOI0WMr0yFZYH9Q==" saltValue="S5T41BHZ607TzkThCqgdVA==" spinCount="100000" sheet="1" objects="1" scenarios="1"/>
  <mergeCells count="22">
    <mergeCell ref="D12:I12"/>
    <mergeCell ref="D14:I14"/>
    <mergeCell ref="D15:I15"/>
    <mergeCell ref="F8:G8"/>
    <mergeCell ref="C11:F11"/>
    <mergeCell ref="G11:J11"/>
    <mergeCell ref="G1:J1"/>
    <mergeCell ref="A16:B16"/>
    <mergeCell ref="C16:J16"/>
    <mergeCell ref="A3:J3"/>
    <mergeCell ref="A4:J4"/>
    <mergeCell ref="A6:J6"/>
    <mergeCell ref="A8:B8"/>
    <mergeCell ref="A11:B11"/>
    <mergeCell ref="A10:B10"/>
    <mergeCell ref="A9:B9"/>
    <mergeCell ref="C8:D8"/>
    <mergeCell ref="H8:I8"/>
    <mergeCell ref="A12:B15"/>
    <mergeCell ref="C10:J10"/>
    <mergeCell ref="C9:J9"/>
    <mergeCell ref="D13:I13"/>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L42"/>
  <sheetViews>
    <sheetView topLeftCell="A10" workbookViewId="0">
      <selection activeCell="C11" sqref="C11:F11"/>
    </sheetView>
  </sheetViews>
  <sheetFormatPr defaultRowHeight="13.5" x14ac:dyDescent="0.15"/>
  <cols>
    <col min="1" max="19" width="5" customWidth="1"/>
    <col min="20" max="20" width="4.375" customWidth="1"/>
  </cols>
  <sheetData>
    <row r="1" spans="1:38" ht="21" customHeight="1" x14ac:dyDescent="0.15">
      <c r="A1" s="14" t="s">
        <v>246</v>
      </c>
      <c r="B1" s="14"/>
      <c r="C1" s="14"/>
      <c r="D1" s="14"/>
      <c r="E1" s="14"/>
      <c r="F1" s="14"/>
      <c r="G1" s="14"/>
      <c r="H1" s="14"/>
      <c r="I1" s="14"/>
      <c r="J1" s="14"/>
      <c r="K1" s="14"/>
      <c r="L1" s="14"/>
      <c r="M1" s="628" t="s">
        <v>301</v>
      </c>
      <c r="N1" s="628"/>
      <c r="O1" s="628"/>
      <c r="P1" s="628"/>
      <c r="Q1" s="628"/>
      <c r="R1" s="628"/>
      <c r="S1" s="628"/>
      <c r="U1" s="106"/>
      <c r="V1" s="107"/>
      <c r="W1" s="107"/>
      <c r="X1" s="107"/>
      <c r="Y1" s="107"/>
      <c r="Z1" s="107"/>
      <c r="AA1" s="107"/>
      <c r="AB1" s="107"/>
      <c r="AC1" s="108"/>
    </row>
    <row r="2" spans="1:38" ht="12.75" customHeight="1" x14ac:dyDescent="0.15">
      <c r="B2" s="14"/>
      <c r="C2" s="14"/>
      <c r="D2" s="14"/>
      <c r="E2" s="14"/>
      <c r="F2" s="14"/>
      <c r="G2" s="14"/>
      <c r="H2" s="14"/>
      <c r="I2" s="14"/>
      <c r="J2" s="14"/>
      <c r="K2" s="14"/>
      <c r="L2" s="14"/>
      <c r="M2" s="14"/>
      <c r="N2" s="14"/>
      <c r="O2" s="14"/>
      <c r="P2" s="14"/>
      <c r="Q2" s="14"/>
      <c r="R2" s="14"/>
      <c r="S2" s="14"/>
      <c r="U2" s="109"/>
      <c r="V2" s="74"/>
      <c r="W2" s="74"/>
      <c r="X2" s="74"/>
      <c r="Y2" s="74"/>
      <c r="Z2" s="74"/>
      <c r="AA2" s="74"/>
      <c r="AB2" s="74"/>
      <c r="AC2" s="110"/>
    </row>
    <row r="3" spans="1:38" ht="32.25" customHeight="1" x14ac:dyDescent="0.15">
      <c r="B3" s="502" t="str">
        <f>'(D)アナウンス原稿（印刷）'!A3</f>
        <v>第４9回沖縄県アンサンブルコンテスト</v>
      </c>
      <c r="C3" s="502"/>
      <c r="D3" s="502"/>
      <c r="E3" s="502"/>
      <c r="F3" s="502"/>
      <c r="G3" s="502"/>
      <c r="H3" s="502"/>
      <c r="I3" s="502"/>
      <c r="J3" s="502"/>
      <c r="K3" s="502"/>
      <c r="L3" s="502"/>
      <c r="M3" s="502"/>
      <c r="N3" s="502"/>
      <c r="O3" s="502"/>
      <c r="P3" s="502"/>
      <c r="Q3" s="502"/>
      <c r="R3" s="502"/>
      <c r="S3" s="502"/>
      <c r="U3" s="148" t="s">
        <v>198</v>
      </c>
      <c r="V3" s="169"/>
      <c r="W3" s="74"/>
      <c r="X3" s="74"/>
      <c r="Y3" s="74"/>
      <c r="Z3" s="74"/>
      <c r="AA3" s="74"/>
      <c r="AB3" s="74"/>
      <c r="AC3" s="110"/>
    </row>
    <row r="4" spans="1:38" ht="29.25" customHeight="1" x14ac:dyDescent="0.15">
      <c r="B4" s="507" t="str">
        <f>'(D)アナウンス原稿（印刷）'!A4</f>
        <v>（第50回九州アンサンブルコンテスト沖縄支部予選）</v>
      </c>
      <c r="C4" s="507"/>
      <c r="D4" s="507"/>
      <c r="E4" s="507"/>
      <c r="F4" s="507"/>
      <c r="G4" s="507"/>
      <c r="H4" s="507"/>
      <c r="I4" s="507"/>
      <c r="J4" s="507"/>
      <c r="K4" s="507"/>
      <c r="L4" s="507"/>
      <c r="M4" s="507"/>
      <c r="N4" s="507"/>
      <c r="O4" s="507"/>
      <c r="P4" s="507"/>
      <c r="Q4" s="507"/>
      <c r="R4" s="507"/>
      <c r="S4" s="507"/>
      <c r="U4" s="610"/>
      <c r="V4" s="611"/>
      <c r="W4" s="611"/>
      <c r="X4" s="611"/>
      <c r="Y4" s="611"/>
      <c r="Z4" s="611"/>
      <c r="AA4" s="611"/>
      <c r="AB4" s="611"/>
      <c r="AC4" s="612"/>
      <c r="AD4" s="14"/>
      <c r="AE4" s="14"/>
      <c r="AF4" s="14"/>
      <c r="AG4" s="14"/>
      <c r="AH4" s="14"/>
      <c r="AI4" s="14"/>
      <c r="AJ4" s="14"/>
      <c r="AK4" s="14"/>
      <c r="AL4" s="14"/>
    </row>
    <row r="5" spans="1:38" ht="42" customHeight="1" x14ac:dyDescent="0.15">
      <c r="B5" s="636" t="s">
        <v>159</v>
      </c>
      <c r="C5" s="636"/>
      <c r="D5" s="636"/>
      <c r="E5" s="636"/>
      <c r="F5" s="636"/>
      <c r="G5" s="636"/>
      <c r="H5" s="636"/>
      <c r="I5" s="636"/>
      <c r="J5" s="636"/>
      <c r="K5" s="636"/>
      <c r="L5" s="636"/>
      <c r="M5" s="636"/>
      <c r="N5" s="636"/>
      <c r="O5" s="636"/>
      <c r="P5" s="636"/>
      <c r="Q5" s="636"/>
      <c r="R5" s="636"/>
      <c r="S5" s="636"/>
      <c r="U5" s="613" t="s">
        <v>264</v>
      </c>
      <c r="V5" s="614"/>
      <c r="W5" s="614"/>
      <c r="X5" s="614"/>
      <c r="Y5" s="614"/>
      <c r="Z5" s="614"/>
      <c r="AA5" s="614"/>
      <c r="AB5" s="614"/>
      <c r="AC5" s="615"/>
      <c r="AD5" s="144"/>
      <c r="AE5" s="144"/>
      <c r="AF5" s="144"/>
      <c r="AG5" s="144"/>
      <c r="AH5" s="144"/>
      <c r="AI5" s="144"/>
      <c r="AJ5" s="144"/>
      <c r="AK5" s="144"/>
      <c r="AL5" s="144"/>
    </row>
    <row r="6" spans="1:38" ht="39" customHeight="1" x14ac:dyDescent="0.15">
      <c r="B6" s="14"/>
      <c r="C6" s="14"/>
      <c r="D6" s="14"/>
      <c r="E6" s="14"/>
      <c r="F6" s="14"/>
      <c r="G6" s="14"/>
      <c r="H6" s="14"/>
      <c r="I6" s="14"/>
      <c r="J6" s="632" t="s">
        <v>165</v>
      </c>
      <c r="K6" s="632"/>
      <c r="L6" s="632"/>
      <c r="M6" s="632"/>
      <c r="N6" s="633"/>
      <c r="O6" s="634"/>
      <c r="P6" s="634"/>
      <c r="Q6" s="635"/>
      <c r="R6" s="135" t="s">
        <v>79</v>
      </c>
      <c r="S6" s="14"/>
      <c r="U6" s="607" t="s">
        <v>265</v>
      </c>
      <c r="V6" s="608"/>
      <c r="W6" s="608"/>
      <c r="X6" s="608"/>
      <c r="Y6" s="608"/>
      <c r="Z6" s="608"/>
      <c r="AA6" s="608"/>
      <c r="AB6" s="608"/>
      <c r="AC6" s="609"/>
      <c r="AD6" s="14"/>
      <c r="AE6" s="14"/>
      <c r="AF6" s="14"/>
      <c r="AG6" s="14"/>
      <c r="AH6" s="14"/>
      <c r="AI6" s="14"/>
      <c r="AJ6" s="14"/>
      <c r="AK6" s="14"/>
      <c r="AL6" s="14"/>
    </row>
    <row r="7" spans="1:38" x14ac:dyDescent="0.15">
      <c r="B7" s="14"/>
      <c r="C7" s="14"/>
      <c r="D7" s="14"/>
      <c r="E7" s="14"/>
      <c r="F7" s="14"/>
      <c r="G7" s="14"/>
      <c r="H7" s="14"/>
      <c r="I7" s="14"/>
      <c r="J7" s="14"/>
      <c r="K7" s="14"/>
      <c r="L7" s="14"/>
      <c r="M7" s="14"/>
      <c r="N7" s="14"/>
      <c r="O7" s="14"/>
      <c r="P7" s="14"/>
      <c r="Q7" s="14"/>
      <c r="R7" s="14"/>
      <c r="S7" s="14"/>
      <c r="U7" s="109"/>
      <c r="V7" s="74"/>
      <c r="W7" s="74"/>
      <c r="X7" s="74"/>
      <c r="Y7" s="74"/>
      <c r="Z7" s="74"/>
      <c r="AA7" s="74"/>
      <c r="AB7" s="74"/>
      <c r="AC7" s="110"/>
    </row>
    <row r="8" spans="1:38" ht="26.25" customHeight="1" x14ac:dyDescent="0.15">
      <c r="B8" s="643" t="s">
        <v>11</v>
      </c>
      <c r="C8" s="644"/>
      <c r="D8" s="645"/>
      <c r="E8" s="649" t="str">
        <f>IF('（A)入力シート'!F12="","",'（A)入力シート'!F12)</f>
        <v/>
      </c>
      <c r="F8" s="650"/>
      <c r="G8" s="650"/>
      <c r="H8" s="650"/>
      <c r="I8" s="650"/>
      <c r="J8" s="651"/>
      <c r="K8" s="643" t="s">
        <v>164</v>
      </c>
      <c r="L8" s="644"/>
      <c r="M8" s="645"/>
      <c r="N8" s="616" t="str">
        <f>IF('（A)入力シート'!F16="","",'（A)入力シート'!F16)</f>
        <v/>
      </c>
      <c r="O8" s="617"/>
      <c r="P8" s="617"/>
      <c r="Q8" s="620" t="s">
        <v>167</v>
      </c>
      <c r="R8" s="620"/>
      <c r="S8" s="621"/>
      <c r="U8" s="109"/>
      <c r="V8" s="74"/>
      <c r="W8" s="74"/>
      <c r="X8" s="74"/>
      <c r="Y8" s="74"/>
      <c r="Z8" s="74"/>
      <c r="AA8" s="74"/>
      <c r="AB8" s="74"/>
      <c r="AC8" s="110"/>
    </row>
    <row r="9" spans="1:38" ht="22.5" customHeight="1" x14ac:dyDescent="0.15">
      <c r="B9" s="646"/>
      <c r="C9" s="647"/>
      <c r="D9" s="648"/>
      <c r="E9" s="652"/>
      <c r="F9" s="653"/>
      <c r="G9" s="653"/>
      <c r="H9" s="653"/>
      <c r="I9" s="653"/>
      <c r="J9" s="654"/>
      <c r="K9" s="646"/>
      <c r="L9" s="647"/>
      <c r="M9" s="648"/>
      <c r="N9" s="618"/>
      <c r="O9" s="619"/>
      <c r="P9" s="619"/>
      <c r="Q9" s="622"/>
      <c r="R9" s="622"/>
      <c r="S9" s="623"/>
      <c r="U9" s="109"/>
      <c r="V9" s="74"/>
      <c r="W9" s="74"/>
      <c r="X9" s="74"/>
      <c r="Y9" s="74"/>
      <c r="Z9" s="74"/>
      <c r="AA9" s="74"/>
      <c r="AB9" s="74"/>
      <c r="AC9" s="110"/>
    </row>
    <row r="10" spans="1:38" x14ac:dyDescent="0.15">
      <c r="B10" s="14"/>
      <c r="C10" s="14"/>
      <c r="D10" s="14"/>
      <c r="E10" s="14"/>
      <c r="F10" s="14"/>
      <c r="G10" s="14"/>
      <c r="H10" s="14"/>
      <c r="I10" s="14"/>
      <c r="J10" s="14"/>
      <c r="K10" s="14"/>
      <c r="L10" s="14"/>
      <c r="M10" s="14"/>
      <c r="N10" s="14"/>
      <c r="O10" s="14"/>
      <c r="P10" s="14"/>
      <c r="Q10" s="14"/>
      <c r="R10" s="14"/>
      <c r="S10" s="14"/>
      <c r="U10" s="111"/>
      <c r="V10" s="112"/>
      <c r="W10" s="112"/>
      <c r="X10" s="112"/>
      <c r="Y10" s="112"/>
      <c r="Z10" s="112"/>
      <c r="AA10" s="112"/>
      <c r="AB10" s="112"/>
      <c r="AC10" s="113"/>
    </row>
    <row r="11" spans="1:38" ht="21" customHeight="1" x14ac:dyDescent="0.15">
      <c r="B11" s="104" t="s">
        <v>160</v>
      </c>
      <c r="C11" s="14"/>
      <c r="D11" s="14"/>
      <c r="E11" s="14"/>
      <c r="F11" s="14"/>
      <c r="G11" s="14"/>
      <c r="H11" s="14"/>
      <c r="I11" s="14"/>
      <c r="J11" s="14"/>
      <c r="K11" s="14"/>
      <c r="L11" s="14"/>
      <c r="M11" s="14"/>
      <c r="N11" s="14"/>
      <c r="O11" s="14"/>
      <c r="P11" s="14"/>
      <c r="Q11" s="14"/>
      <c r="R11" s="14"/>
      <c r="S11" s="14"/>
      <c r="U11" s="637" t="s">
        <v>177</v>
      </c>
      <c r="V11" s="638"/>
      <c r="W11" s="638"/>
      <c r="X11" s="638"/>
      <c r="Y11" s="638"/>
      <c r="Z11" s="638"/>
      <c r="AA11" s="638"/>
      <c r="AB11" s="638"/>
      <c r="AC11" s="639"/>
    </row>
    <row r="12" spans="1:38" ht="20.25" customHeight="1" x14ac:dyDescent="0.15">
      <c r="B12" s="118"/>
      <c r="C12" s="119"/>
      <c r="D12" s="119"/>
      <c r="E12" s="119"/>
      <c r="F12" s="119"/>
      <c r="G12" s="119"/>
      <c r="H12" s="119"/>
      <c r="I12" s="119"/>
      <c r="J12" s="119"/>
      <c r="K12" s="119"/>
      <c r="L12" s="119"/>
      <c r="M12" s="119"/>
      <c r="N12" s="119"/>
      <c r="O12" s="119"/>
      <c r="P12" s="119"/>
      <c r="Q12" s="119"/>
      <c r="R12" s="119"/>
      <c r="S12" s="120"/>
      <c r="U12" s="640"/>
      <c r="V12" s="641"/>
      <c r="W12" s="641"/>
      <c r="X12" s="641"/>
      <c r="Y12" s="641"/>
      <c r="Z12" s="641"/>
      <c r="AA12" s="641"/>
      <c r="AB12" s="641"/>
      <c r="AC12" s="642"/>
    </row>
    <row r="13" spans="1:38" ht="20.25" customHeight="1" x14ac:dyDescent="0.15">
      <c r="B13" s="121"/>
      <c r="C13" s="122"/>
      <c r="D13" s="122"/>
      <c r="E13" s="122"/>
      <c r="F13" s="122"/>
      <c r="G13" s="122"/>
      <c r="H13" s="122"/>
      <c r="I13" s="122"/>
      <c r="J13" s="122"/>
      <c r="K13" s="122"/>
      <c r="L13" s="122"/>
      <c r="M13" s="122"/>
      <c r="N13" s="122"/>
      <c r="O13" s="122"/>
      <c r="P13" s="122"/>
      <c r="Q13" s="122"/>
      <c r="R13" s="122"/>
      <c r="S13" s="123"/>
      <c r="U13" s="126"/>
      <c r="V13" s="127"/>
      <c r="W13" s="127"/>
      <c r="X13" s="127"/>
      <c r="Y13" s="127"/>
      <c r="Z13" s="127"/>
      <c r="AA13" s="127"/>
      <c r="AB13" s="127"/>
      <c r="AC13" s="128"/>
    </row>
    <row r="14" spans="1:38" ht="20.25" customHeight="1" x14ac:dyDescent="0.15">
      <c r="B14" s="121"/>
      <c r="C14" s="122"/>
      <c r="D14" s="122"/>
      <c r="E14" s="122"/>
      <c r="F14" s="122"/>
      <c r="G14" s="122"/>
      <c r="H14" s="122"/>
      <c r="I14" s="122"/>
      <c r="J14" s="122"/>
      <c r="K14" s="122"/>
      <c r="L14" s="122"/>
      <c r="M14" s="122"/>
      <c r="N14" s="122"/>
      <c r="O14" s="122"/>
      <c r="P14" s="122"/>
      <c r="Q14" s="122"/>
      <c r="R14" s="122"/>
      <c r="S14" s="123"/>
      <c r="U14" s="126"/>
      <c r="V14" s="127"/>
      <c r="W14" s="127"/>
      <c r="X14" s="127"/>
      <c r="Y14" s="127"/>
      <c r="Z14" s="127"/>
      <c r="AA14" s="127"/>
      <c r="AB14" s="127"/>
      <c r="AC14" s="128"/>
    </row>
    <row r="15" spans="1:38" ht="20.25" customHeight="1" x14ac:dyDescent="0.15">
      <c r="B15" s="121"/>
      <c r="C15" s="122"/>
      <c r="D15" s="122"/>
      <c r="E15" s="122"/>
      <c r="F15" s="122"/>
      <c r="G15" s="122"/>
      <c r="H15" s="122"/>
      <c r="I15" s="122"/>
      <c r="J15" s="122"/>
      <c r="K15" s="124"/>
      <c r="L15" s="122"/>
      <c r="M15" s="122"/>
      <c r="N15" s="122"/>
      <c r="O15" s="122"/>
      <c r="P15" s="122"/>
      <c r="Q15" s="122"/>
      <c r="R15" s="122"/>
      <c r="S15" s="123"/>
      <c r="U15" s="126"/>
      <c r="V15" s="127"/>
      <c r="W15" s="127"/>
      <c r="X15" s="127"/>
      <c r="Y15" s="127"/>
      <c r="Z15" s="127"/>
      <c r="AA15" s="127"/>
      <c r="AB15" s="127"/>
      <c r="AC15" s="128"/>
    </row>
    <row r="16" spans="1:38" ht="20.25" customHeight="1" x14ac:dyDescent="0.15">
      <c r="B16" s="121"/>
      <c r="C16" s="122"/>
      <c r="D16" s="122"/>
      <c r="E16" s="122"/>
      <c r="F16" s="122"/>
      <c r="G16" s="122"/>
      <c r="H16" s="122"/>
      <c r="I16" s="122"/>
      <c r="J16" s="122"/>
      <c r="K16" s="122"/>
      <c r="L16" s="122"/>
      <c r="M16" s="122"/>
      <c r="N16" s="122"/>
      <c r="O16" s="122"/>
      <c r="P16" s="122"/>
      <c r="Q16" s="122"/>
      <c r="R16" s="122"/>
      <c r="S16" s="123"/>
      <c r="U16" s="126"/>
      <c r="V16" s="127"/>
      <c r="W16" s="127"/>
      <c r="X16" s="127"/>
      <c r="Y16" s="127"/>
      <c r="Z16" s="129"/>
      <c r="AA16" s="127"/>
      <c r="AB16" s="127"/>
      <c r="AC16" s="128"/>
    </row>
    <row r="17" spans="2:29" ht="20.25" customHeight="1" x14ac:dyDescent="0.15">
      <c r="B17" s="121"/>
      <c r="C17" s="122"/>
      <c r="D17" s="122"/>
      <c r="E17" s="122"/>
      <c r="F17" s="122"/>
      <c r="G17" s="122"/>
      <c r="H17" s="122"/>
      <c r="I17" s="122"/>
      <c r="J17" s="122"/>
      <c r="K17" s="122"/>
      <c r="L17" s="122"/>
      <c r="M17" s="122"/>
      <c r="N17" s="122"/>
      <c r="O17" s="122"/>
      <c r="P17" s="122"/>
      <c r="Q17" s="122"/>
      <c r="R17" s="122"/>
      <c r="S17" s="123"/>
      <c r="U17" s="126"/>
      <c r="V17" s="127"/>
      <c r="W17" s="127"/>
      <c r="X17" s="127"/>
      <c r="Y17" s="127"/>
      <c r="Z17" s="127"/>
      <c r="AA17" s="127"/>
      <c r="AB17" s="127"/>
      <c r="AC17" s="128"/>
    </row>
    <row r="18" spans="2:29" ht="20.25" customHeight="1" x14ac:dyDescent="0.15">
      <c r="B18" s="121"/>
      <c r="C18" s="122"/>
      <c r="D18" s="122"/>
      <c r="E18" s="122"/>
      <c r="F18" s="122"/>
      <c r="G18" s="122"/>
      <c r="H18" s="122"/>
      <c r="I18" s="122"/>
      <c r="J18" s="122"/>
      <c r="K18" s="122"/>
      <c r="L18" s="122"/>
      <c r="M18" s="122"/>
      <c r="N18" s="122"/>
      <c r="O18" s="122"/>
      <c r="P18" s="122"/>
      <c r="Q18" s="122"/>
      <c r="R18" s="122"/>
      <c r="S18" s="123"/>
      <c r="U18" s="126"/>
      <c r="V18" s="127"/>
      <c r="W18" s="127"/>
      <c r="X18" s="127"/>
      <c r="Y18" s="127"/>
      <c r="Z18" s="127"/>
      <c r="AA18" s="127"/>
      <c r="AB18" s="127"/>
      <c r="AC18" s="128"/>
    </row>
    <row r="19" spans="2:29" ht="20.25" customHeight="1" x14ac:dyDescent="0.15">
      <c r="B19" s="121"/>
      <c r="C19" s="122"/>
      <c r="D19" s="122"/>
      <c r="E19" s="122"/>
      <c r="F19" s="122"/>
      <c r="G19" s="122"/>
      <c r="H19" s="122"/>
      <c r="I19" s="122"/>
      <c r="J19" s="122"/>
      <c r="K19" s="122"/>
      <c r="L19" s="122"/>
      <c r="M19" s="122"/>
      <c r="N19" s="122"/>
      <c r="O19" s="122"/>
      <c r="P19" s="122"/>
      <c r="Q19" s="122"/>
      <c r="R19" s="122"/>
      <c r="S19" s="123"/>
      <c r="U19" s="126"/>
      <c r="V19" s="127"/>
      <c r="W19" s="127"/>
      <c r="X19" s="127"/>
      <c r="Y19" s="127"/>
      <c r="Z19" s="127"/>
      <c r="AA19" s="127"/>
      <c r="AB19" s="127"/>
      <c r="AC19" s="128"/>
    </row>
    <row r="20" spans="2:29" ht="20.25" customHeight="1" x14ac:dyDescent="0.15">
      <c r="B20" s="121"/>
      <c r="C20" s="122"/>
      <c r="D20" s="122"/>
      <c r="E20" s="122"/>
      <c r="F20" s="122"/>
      <c r="G20" s="122"/>
      <c r="H20" s="122"/>
      <c r="I20" s="122"/>
      <c r="J20" s="122"/>
      <c r="K20" s="122"/>
      <c r="L20" s="122"/>
      <c r="M20" s="122"/>
      <c r="N20" s="122"/>
      <c r="O20" s="122"/>
      <c r="P20" s="122"/>
      <c r="Q20" s="122"/>
      <c r="R20" s="122"/>
      <c r="S20" s="123"/>
      <c r="U20" s="126"/>
      <c r="V20" s="127"/>
      <c r="W20" s="127"/>
      <c r="X20" s="127"/>
      <c r="Y20" s="127"/>
      <c r="Z20" s="127"/>
      <c r="AA20" s="127"/>
      <c r="AB20" s="127"/>
      <c r="AC20" s="128"/>
    </row>
    <row r="21" spans="2:29" ht="20.25" customHeight="1" x14ac:dyDescent="0.15">
      <c r="B21" s="121"/>
      <c r="C21" s="122"/>
      <c r="D21" s="122"/>
      <c r="E21" s="122"/>
      <c r="F21" s="122"/>
      <c r="G21" s="122"/>
      <c r="H21" s="122"/>
      <c r="I21" s="122"/>
      <c r="J21" s="122"/>
      <c r="K21" s="122"/>
      <c r="L21" s="122"/>
      <c r="M21" s="122"/>
      <c r="N21" s="122"/>
      <c r="O21" s="122"/>
      <c r="P21" s="122"/>
      <c r="Q21" s="122"/>
      <c r="R21" s="122"/>
      <c r="S21" s="123"/>
      <c r="U21" s="126"/>
      <c r="V21" s="127"/>
      <c r="W21" s="127"/>
      <c r="X21" s="127"/>
      <c r="Y21" s="127"/>
      <c r="Z21" s="127"/>
      <c r="AA21" s="127"/>
      <c r="AB21" s="127"/>
      <c r="AC21" s="128"/>
    </row>
    <row r="22" spans="2:29" ht="20.25" customHeight="1" x14ac:dyDescent="0.15">
      <c r="B22" s="121"/>
      <c r="C22" s="122"/>
      <c r="D22" s="122"/>
      <c r="E22" s="122"/>
      <c r="F22" s="122"/>
      <c r="G22" s="122"/>
      <c r="H22" s="122"/>
      <c r="I22" s="122"/>
      <c r="J22" s="122"/>
      <c r="K22" s="122"/>
      <c r="L22" s="122"/>
      <c r="M22" s="122"/>
      <c r="N22" s="122"/>
      <c r="O22" s="122"/>
      <c r="P22" s="122"/>
      <c r="Q22" s="122"/>
      <c r="R22" s="122"/>
      <c r="S22" s="123"/>
      <c r="U22" s="126"/>
      <c r="V22" s="127"/>
      <c r="W22" s="127"/>
      <c r="X22" s="127"/>
      <c r="Y22" s="127"/>
      <c r="Z22" s="127"/>
      <c r="AA22" s="127"/>
      <c r="AB22" s="127"/>
      <c r="AC22" s="128"/>
    </row>
    <row r="23" spans="2:29" ht="20.25" customHeight="1" x14ac:dyDescent="0.15">
      <c r="B23" s="121"/>
      <c r="C23" s="122"/>
      <c r="D23" s="122"/>
      <c r="E23" s="122"/>
      <c r="F23" s="122"/>
      <c r="G23" s="122"/>
      <c r="H23" s="122"/>
      <c r="I23" s="122"/>
      <c r="J23" s="122"/>
      <c r="K23" s="122"/>
      <c r="L23" s="122"/>
      <c r="M23" s="122"/>
      <c r="N23" s="122"/>
      <c r="O23" s="122"/>
      <c r="P23" s="122"/>
      <c r="Q23" s="122"/>
      <c r="R23" s="122"/>
      <c r="S23" s="123"/>
      <c r="U23" s="126"/>
      <c r="V23" s="127"/>
      <c r="W23" s="127"/>
      <c r="X23" s="127"/>
      <c r="Y23" s="127"/>
      <c r="Z23" s="127"/>
      <c r="AA23" s="127"/>
      <c r="AB23" s="127"/>
      <c r="AC23" s="128"/>
    </row>
    <row r="24" spans="2:29" ht="20.25" customHeight="1" x14ac:dyDescent="0.15">
      <c r="B24" s="121"/>
      <c r="C24" s="122"/>
      <c r="D24" s="122"/>
      <c r="E24" s="122"/>
      <c r="F24" s="122"/>
      <c r="G24" s="122"/>
      <c r="H24" s="122"/>
      <c r="I24" s="122"/>
      <c r="J24" s="122"/>
      <c r="K24" s="122"/>
      <c r="L24" s="122"/>
      <c r="M24" s="122"/>
      <c r="N24" s="122"/>
      <c r="O24" s="122"/>
      <c r="P24" s="122"/>
      <c r="Q24" s="122"/>
      <c r="R24" s="122"/>
      <c r="S24" s="123"/>
      <c r="U24" s="126"/>
      <c r="V24" s="127"/>
      <c r="W24" s="127"/>
      <c r="X24" s="127"/>
      <c r="Y24" s="127"/>
      <c r="Z24" s="127"/>
      <c r="AA24" s="127"/>
      <c r="AB24" s="127"/>
      <c r="AC24" s="128"/>
    </row>
    <row r="25" spans="2:29" ht="20.25" customHeight="1" x14ac:dyDescent="0.15">
      <c r="B25" s="121"/>
      <c r="C25" s="122"/>
      <c r="D25" s="122"/>
      <c r="E25" s="122"/>
      <c r="F25" s="122"/>
      <c r="G25" s="122"/>
      <c r="H25" s="122"/>
      <c r="I25" s="122"/>
      <c r="J25" s="122"/>
      <c r="K25" s="122"/>
      <c r="L25" s="122"/>
      <c r="M25" s="122"/>
      <c r="N25" s="122"/>
      <c r="O25" s="122"/>
      <c r="P25" s="122"/>
      <c r="Q25" s="122"/>
      <c r="R25" s="122"/>
      <c r="S25" s="123"/>
      <c r="U25" s="126"/>
      <c r="V25" s="127"/>
      <c r="W25" s="127"/>
      <c r="X25" s="127"/>
      <c r="Y25" s="127"/>
      <c r="Z25" s="127"/>
      <c r="AA25" s="127"/>
      <c r="AB25" s="127"/>
      <c r="AC25" s="128"/>
    </row>
    <row r="26" spans="2:29" ht="20.25" customHeight="1" x14ac:dyDescent="0.15">
      <c r="B26" s="121"/>
      <c r="C26" s="122"/>
      <c r="D26" s="122"/>
      <c r="E26" s="122"/>
      <c r="F26" s="122"/>
      <c r="G26" s="122"/>
      <c r="H26" s="122"/>
      <c r="I26" s="122"/>
      <c r="J26" s="122"/>
      <c r="K26" s="122"/>
      <c r="L26" s="122"/>
      <c r="M26" s="122"/>
      <c r="N26" s="122"/>
      <c r="O26" s="122"/>
      <c r="P26" s="122"/>
      <c r="Q26" s="122"/>
      <c r="R26" s="122"/>
      <c r="S26" s="123"/>
      <c r="U26" s="126"/>
      <c r="V26" s="127"/>
      <c r="W26" s="127"/>
      <c r="X26" s="127"/>
      <c r="Y26" s="127"/>
      <c r="Z26" s="127"/>
      <c r="AA26" s="127"/>
      <c r="AB26" s="127"/>
      <c r="AC26" s="128"/>
    </row>
    <row r="27" spans="2:29" ht="20.25" customHeight="1" x14ac:dyDescent="0.15">
      <c r="B27" s="121"/>
      <c r="C27" s="122"/>
      <c r="D27" s="122"/>
      <c r="E27" s="122"/>
      <c r="F27" s="122"/>
      <c r="G27" s="122"/>
      <c r="H27" s="122"/>
      <c r="I27" s="122"/>
      <c r="J27" s="122"/>
      <c r="K27" s="122"/>
      <c r="L27" s="122"/>
      <c r="M27" s="122"/>
      <c r="N27" s="122"/>
      <c r="O27" s="122"/>
      <c r="P27" s="122"/>
      <c r="Q27" s="122"/>
      <c r="R27" s="122"/>
      <c r="S27" s="123"/>
      <c r="U27" s="126"/>
      <c r="V27" s="127"/>
      <c r="W27" s="127"/>
      <c r="X27" s="127"/>
      <c r="Y27" s="127"/>
      <c r="Z27" s="127"/>
      <c r="AA27" s="127"/>
      <c r="AB27" s="127"/>
      <c r="AC27" s="128"/>
    </row>
    <row r="28" spans="2:29" ht="20.25" customHeight="1" x14ac:dyDescent="0.15">
      <c r="B28" s="121"/>
      <c r="C28" s="122"/>
      <c r="D28" s="122"/>
      <c r="E28" s="122"/>
      <c r="F28" s="122"/>
      <c r="G28" s="122"/>
      <c r="H28" s="122"/>
      <c r="I28" s="122"/>
      <c r="J28" s="122"/>
      <c r="K28" s="122"/>
      <c r="L28" s="122"/>
      <c r="M28" s="122"/>
      <c r="N28" s="122"/>
      <c r="O28" s="122"/>
      <c r="P28" s="122"/>
      <c r="Q28" s="122"/>
      <c r="R28" s="122"/>
      <c r="S28" s="123"/>
      <c r="U28" s="130"/>
      <c r="V28" s="131"/>
      <c r="W28" s="131"/>
      <c r="X28" s="131"/>
      <c r="Y28" s="131"/>
      <c r="Z28" s="131"/>
      <c r="AA28" s="131"/>
      <c r="AB28" s="131"/>
      <c r="AC28" s="132"/>
    </row>
    <row r="29" spans="2:29" ht="20.25" customHeight="1" x14ac:dyDescent="0.15">
      <c r="B29" s="121"/>
      <c r="C29" s="122"/>
      <c r="D29" s="122"/>
      <c r="E29" s="122"/>
      <c r="F29" s="122"/>
      <c r="G29" s="122"/>
      <c r="H29" s="122"/>
      <c r="I29" s="122"/>
      <c r="J29" s="122"/>
      <c r="K29" s="122"/>
      <c r="L29" s="122"/>
      <c r="M29" s="122"/>
      <c r="N29" s="122"/>
      <c r="O29" s="122"/>
      <c r="P29" s="122"/>
      <c r="Q29" s="122"/>
      <c r="R29" s="122"/>
      <c r="S29" s="123"/>
      <c r="U29" s="109"/>
      <c r="V29" s="74"/>
      <c r="W29" s="74"/>
      <c r="X29" s="74"/>
      <c r="Y29" s="74"/>
      <c r="Z29" s="74"/>
      <c r="AA29" s="74"/>
      <c r="AB29" s="74"/>
      <c r="AC29" s="110"/>
    </row>
    <row r="30" spans="2:29" ht="20.25" customHeight="1" x14ac:dyDescent="0.15">
      <c r="B30" s="121"/>
      <c r="C30" s="122"/>
      <c r="D30" s="122"/>
      <c r="E30" s="122"/>
      <c r="F30" s="122"/>
      <c r="G30" s="122"/>
      <c r="H30" s="122"/>
      <c r="I30" s="122"/>
      <c r="J30" s="122"/>
      <c r="K30" s="122"/>
      <c r="L30" s="122"/>
      <c r="M30" s="122"/>
      <c r="N30" s="122"/>
      <c r="O30" s="122"/>
      <c r="P30" s="122"/>
      <c r="Q30" s="122"/>
      <c r="R30" s="122"/>
      <c r="S30" s="123"/>
      <c r="U30" s="109"/>
      <c r="V30" s="74"/>
      <c r="W30" s="74"/>
      <c r="X30" s="74"/>
      <c r="Y30" s="74"/>
      <c r="Z30" s="74"/>
      <c r="AA30" s="74"/>
      <c r="AB30" s="74"/>
      <c r="AC30" s="110"/>
    </row>
    <row r="31" spans="2:29" ht="20.25" customHeight="1" x14ac:dyDescent="0.15">
      <c r="B31" s="121"/>
      <c r="C31" s="122"/>
      <c r="D31" s="122"/>
      <c r="E31" s="122"/>
      <c r="F31" s="122"/>
      <c r="G31" s="122"/>
      <c r="H31" s="122"/>
      <c r="I31" s="122"/>
      <c r="J31" s="122"/>
      <c r="K31" s="122"/>
      <c r="L31" s="122"/>
      <c r="M31" s="122"/>
      <c r="N31" s="122"/>
      <c r="O31" s="122"/>
      <c r="P31" s="122"/>
      <c r="Q31" s="122"/>
      <c r="R31" s="122"/>
      <c r="S31" s="123"/>
      <c r="U31" s="109"/>
      <c r="V31" s="74"/>
      <c r="W31" s="74"/>
      <c r="X31" s="74"/>
      <c r="Y31" s="74"/>
      <c r="Z31" s="74"/>
      <c r="AA31" s="74"/>
      <c r="AB31" s="74"/>
      <c r="AC31" s="110"/>
    </row>
    <row r="32" spans="2:29" ht="24" customHeight="1" x14ac:dyDescent="0.15">
      <c r="B32" s="629" t="s">
        <v>161</v>
      </c>
      <c r="C32" s="629"/>
      <c r="D32" s="629"/>
      <c r="E32" s="629"/>
      <c r="F32" s="629"/>
      <c r="G32" s="629"/>
      <c r="H32" s="629"/>
      <c r="I32" s="629"/>
      <c r="J32" s="629"/>
      <c r="K32" s="629"/>
      <c r="L32" s="629"/>
      <c r="M32" s="629"/>
      <c r="N32" s="629"/>
      <c r="O32" s="629"/>
      <c r="P32" s="629"/>
      <c r="Q32" s="629"/>
      <c r="R32" s="629"/>
      <c r="S32" s="629"/>
      <c r="U32" s="630" t="s">
        <v>190</v>
      </c>
      <c r="V32" s="631"/>
      <c r="W32" s="631"/>
      <c r="X32" s="631"/>
      <c r="Y32" s="116"/>
      <c r="Z32" s="114" t="s">
        <v>189</v>
      </c>
      <c r="AA32" s="114"/>
      <c r="AB32" s="7"/>
      <c r="AC32" s="115"/>
    </row>
    <row r="33" spans="2:29" ht="27.75" customHeight="1" x14ac:dyDescent="0.15">
      <c r="B33" s="603" t="s">
        <v>178</v>
      </c>
      <c r="C33" s="603"/>
      <c r="D33" s="603"/>
      <c r="E33" s="143" t="str">
        <f>IF(OR(X33=""),"",X33)</f>
        <v/>
      </c>
      <c r="F33" s="133" t="s">
        <v>179</v>
      </c>
      <c r="G33" s="134"/>
      <c r="H33" s="603" t="s">
        <v>186</v>
      </c>
      <c r="I33" s="603"/>
      <c r="J33" s="603"/>
      <c r="K33" s="143" t="str">
        <f>IF(OR(X34=""),"",X34)</f>
        <v/>
      </c>
      <c r="L33" s="133" t="s">
        <v>179</v>
      </c>
      <c r="M33" s="134"/>
      <c r="N33" s="606" t="s">
        <v>188</v>
      </c>
      <c r="O33" s="606"/>
      <c r="P33" s="606"/>
      <c r="Q33" s="143" t="str">
        <f>IF(OR(X36=""),"",X36)</f>
        <v/>
      </c>
      <c r="R33" s="133" t="s">
        <v>180</v>
      </c>
      <c r="S33" s="134"/>
      <c r="U33" s="109"/>
      <c r="V33" s="74"/>
      <c r="W33" s="102" t="s">
        <v>181</v>
      </c>
      <c r="X33" s="125"/>
      <c r="Y33" s="105" t="s">
        <v>184</v>
      </c>
      <c r="Z33" s="74"/>
      <c r="AA33" s="74"/>
      <c r="AB33" s="74"/>
      <c r="AC33" s="110"/>
    </row>
    <row r="34" spans="2:29" x14ac:dyDescent="0.15">
      <c r="B34" s="14"/>
      <c r="C34" s="14"/>
      <c r="D34" s="14"/>
      <c r="E34" s="14"/>
      <c r="F34" s="14"/>
      <c r="G34" s="14"/>
      <c r="H34" s="14"/>
      <c r="I34" s="14"/>
      <c r="J34" s="14"/>
      <c r="K34" s="14"/>
      <c r="L34" s="14"/>
      <c r="M34" s="14"/>
      <c r="N34" s="14"/>
      <c r="O34" s="14"/>
      <c r="P34" s="14"/>
      <c r="Q34" s="14"/>
      <c r="R34" s="14"/>
      <c r="S34" s="14"/>
      <c r="U34" s="109"/>
      <c r="V34" s="74"/>
      <c r="W34" s="604" t="s">
        <v>182</v>
      </c>
      <c r="X34" s="624"/>
      <c r="Y34" s="626" t="s">
        <v>184</v>
      </c>
      <c r="Z34" s="74"/>
      <c r="AA34" s="74"/>
      <c r="AB34" s="74"/>
      <c r="AC34" s="110"/>
    </row>
    <row r="35" spans="2:29" ht="18" customHeight="1" x14ac:dyDescent="0.15">
      <c r="I35" s="14"/>
      <c r="J35" s="14"/>
      <c r="K35" s="14"/>
      <c r="L35" s="14"/>
      <c r="M35" s="14"/>
      <c r="N35" s="14"/>
      <c r="O35" s="14"/>
      <c r="P35" s="14"/>
      <c r="Q35" s="14"/>
      <c r="R35" s="14"/>
      <c r="S35" s="14"/>
      <c r="U35" s="109"/>
      <c r="V35" s="74"/>
      <c r="W35" s="605"/>
      <c r="X35" s="625"/>
      <c r="Y35" s="627"/>
      <c r="Z35" s="74"/>
      <c r="AA35" s="74"/>
      <c r="AB35" s="74"/>
      <c r="AC35" s="110"/>
    </row>
    <row r="36" spans="2:29" ht="18" customHeight="1" x14ac:dyDescent="0.15">
      <c r="Q36" s="142"/>
      <c r="R36" s="142"/>
      <c r="S36" s="142"/>
      <c r="U36" s="109"/>
      <c r="V36" s="74"/>
      <c r="W36" s="293" t="s">
        <v>183</v>
      </c>
      <c r="X36" s="624"/>
      <c r="Y36" s="626" t="s">
        <v>185</v>
      </c>
      <c r="Z36" s="74"/>
      <c r="AA36" s="74"/>
      <c r="AB36" s="74"/>
      <c r="AC36" s="110"/>
    </row>
    <row r="37" spans="2:29" ht="18" customHeight="1" x14ac:dyDescent="0.15">
      <c r="Q37" s="142"/>
      <c r="R37" s="142"/>
      <c r="S37" s="142"/>
      <c r="U37" s="109"/>
      <c r="V37" s="74"/>
      <c r="W37" s="293"/>
      <c r="X37" s="625"/>
      <c r="Y37" s="627"/>
      <c r="Z37" s="74"/>
      <c r="AA37" s="74"/>
      <c r="AB37" s="74"/>
      <c r="AC37" s="110"/>
    </row>
    <row r="38" spans="2:29" ht="18" customHeight="1" x14ac:dyDescent="0.15">
      <c r="U38" s="109"/>
      <c r="V38" s="74"/>
      <c r="W38" s="74"/>
      <c r="X38" s="74"/>
      <c r="Y38" s="74"/>
      <c r="Z38" s="74"/>
      <c r="AA38" s="74"/>
      <c r="AB38" s="74"/>
      <c r="AC38" s="110"/>
    </row>
    <row r="39" spans="2:29" ht="18" customHeight="1" x14ac:dyDescent="0.15">
      <c r="I39" s="14"/>
      <c r="J39" s="14"/>
      <c r="K39" s="14"/>
      <c r="L39" s="14"/>
      <c r="M39" s="14"/>
      <c r="N39" s="14"/>
      <c r="O39" s="14"/>
      <c r="P39" s="14"/>
      <c r="Q39" s="14"/>
      <c r="R39" s="14"/>
      <c r="S39" s="14"/>
      <c r="U39" s="109"/>
      <c r="V39" s="74"/>
      <c r="W39" s="74"/>
      <c r="X39" s="74"/>
      <c r="Y39" s="74"/>
      <c r="Z39" s="74"/>
      <c r="AA39" s="74"/>
      <c r="AB39" s="74"/>
      <c r="AC39" s="110"/>
    </row>
    <row r="40" spans="2:29" ht="18" customHeight="1" x14ac:dyDescent="0.15">
      <c r="Q40" s="142"/>
      <c r="R40" s="142"/>
      <c r="S40" s="142"/>
      <c r="U40" s="109"/>
      <c r="V40" s="74"/>
      <c r="W40" s="74"/>
      <c r="X40" s="74"/>
      <c r="Y40" s="74"/>
      <c r="Z40" s="74"/>
      <c r="AA40" s="74"/>
      <c r="AB40" s="74"/>
      <c r="AC40" s="110"/>
    </row>
    <row r="41" spans="2:29" ht="18" customHeight="1" x14ac:dyDescent="0.15">
      <c r="Q41" s="142"/>
      <c r="R41" s="142"/>
      <c r="S41" s="142"/>
      <c r="U41" s="109"/>
      <c r="V41" s="74"/>
      <c r="W41" s="74"/>
      <c r="X41" s="74"/>
      <c r="Y41" s="74"/>
      <c r="Z41" s="74"/>
      <c r="AA41" s="74"/>
      <c r="AB41" s="74"/>
      <c r="AC41" s="110"/>
    </row>
    <row r="42" spans="2:29" ht="18" customHeight="1" x14ac:dyDescent="0.15">
      <c r="U42" s="111"/>
      <c r="V42" s="112"/>
      <c r="W42" s="112"/>
      <c r="X42" s="112"/>
      <c r="Y42" s="112"/>
      <c r="Z42" s="112"/>
      <c r="AA42" s="112"/>
      <c r="AB42" s="112"/>
      <c r="AC42" s="113"/>
    </row>
  </sheetData>
  <mergeCells count="26">
    <mergeCell ref="X34:X35"/>
    <mergeCell ref="X36:X37"/>
    <mergeCell ref="Y34:Y35"/>
    <mergeCell ref="Y36:Y37"/>
    <mergeCell ref="M1:S1"/>
    <mergeCell ref="B32:S32"/>
    <mergeCell ref="U32:X32"/>
    <mergeCell ref="J6:M6"/>
    <mergeCell ref="N6:Q6"/>
    <mergeCell ref="B3:S3"/>
    <mergeCell ref="B4:S4"/>
    <mergeCell ref="B5:S5"/>
    <mergeCell ref="U11:AC12"/>
    <mergeCell ref="B8:D9"/>
    <mergeCell ref="E8:J9"/>
    <mergeCell ref="K8:M9"/>
    <mergeCell ref="U6:AC6"/>
    <mergeCell ref="U4:AC4"/>
    <mergeCell ref="U5:AC5"/>
    <mergeCell ref="N8:P9"/>
    <mergeCell ref="Q8:S9"/>
    <mergeCell ref="B33:D33"/>
    <mergeCell ref="W34:W35"/>
    <mergeCell ref="H33:J33"/>
    <mergeCell ref="N33:P33"/>
    <mergeCell ref="W36:W37"/>
  </mergeCells>
  <phoneticPr fontId="2"/>
  <pageMargins left="0.31496062992125984" right="0.31496062992125984" top="0.9448818897637796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48"/>
  <sheetViews>
    <sheetView workbookViewId="0"/>
  </sheetViews>
  <sheetFormatPr defaultRowHeight="13.5" x14ac:dyDescent="0.15"/>
  <cols>
    <col min="1" max="8" width="10.75" customWidth="1"/>
    <col min="9" max="9" width="5.875" customWidth="1"/>
  </cols>
  <sheetData>
    <row r="1" spans="1:11" ht="24" customHeight="1" x14ac:dyDescent="0.15">
      <c r="A1" s="14" t="s">
        <v>141</v>
      </c>
      <c r="B1" s="14"/>
      <c r="C1" s="14"/>
      <c r="D1" s="14"/>
      <c r="E1" s="628" t="s">
        <v>301</v>
      </c>
      <c r="F1" s="628"/>
      <c r="G1" s="628"/>
      <c r="H1" s="628"/>
    </row>
    <row r="2" spans="1:11" ht="33" customHeight="1" x14ac:dyDescent="0.15">
      <c r="A2" s="682" t="str">
        <f>'(D)アナウンス原稿（印刷）'!A3</f>
        <v>第４9回沖縄県アンサンブルコンテスト</v>
      </c>
      <c r="B2" s="682"/>
      <c r="C2" s="682"/>
      <c r="D2" s="682"/>
      <c r="E2" s="682"/>
      <c r="F2" s="682"/>
      <c r="G2" s="682"/>
      <c r="H2" s="682"/>
      <c r="K2" s="137"/>
    </row>
    <row r="3" spans="1:11" ht="30" customHeight="1" x14ac:dyDescent="0.15">
      <c r="A3" s="507" t="str">
        <f>'(D)アナウンス原稿（印刷）'!A4</f>
        <v>（第50回九州アンサンブルコンテスト沖縄支部予選）</v>
      </c>
      <c r="B3" s="507"/>
      <c r="C3" s="507"/>
      <c r="D3" s="507"/>
      <c r="E3" s="507"/>
      <c r="F3" s="507"/>
      <c r="G3" s="507"/>
      <c r="H3" s="507"/>
      <c r="K3" s="138"/>
    </row>
    <row r="4" spans="1:11" x14ac:dyDescent="0.15">
      <c r="A4" s="11"/>
      <c r="B4" s="11"/>
      <c r="C4" s="11"/>
      <c r="D4" s="11"/>
      <c r="E4" s="11"/>
      <c r="F4" s="11"/>
      <c r="G4" s="11"/>
      <c r="H4" s="11"/>
    </row>
    <row r="5" spans="1:11" ht="21" x14ac:dyDescent="0.15">
      <c r="A5" s="683" t="s">
        <v>196</v>
      </c>
      <c r="B5" s="683"/>
      <c r="C5" s="683"/>
      <c r="D5" s="683"/>
      <c r="E5" s="683"/>
      <c r="F5" s="683"/>
      <c r="G5" s="683"/>
      <c r="H5" s="683"/>
    </row>
    <row r="6" spans="1:11" ht="14.25" thickBot="1" x14ac:dyDescent="0.2">
      <c r="A6" s="11"/>
      <c r="B6" s="11"/>
      <c r="C6" s="11"/>
      <c r="D6" s="11"/>
      <c r="E6" s="11"/>
      <c r="F6" s="11"/>
      <c r="G6" s="11"/>
      <c r="H6" s="11"/>
    </row>
    <row r="7" spans="1:11" ht="51" customHeight="1" thickBot="1" x14ac:dyDescent="0.2">
      <c r="A7" s="662" t="s">
        <v>64</v>
      </c>
      <c r="B7" s="663"/>
      <c r="C7" s="664" t="str">
        <f>IF('（A)入力シート'!F12="","",'（A)入力シート'!F12)</f>
        <v/>
      </c>
      <c r="D7" s="665"/>
      <c r="E7" s="665"/>
      <c r="F7" s="665"/>
      <c r="G7" s="665"/>
      <c r="H7" s="666"/>
      <c r="I7" s="40"/>
    </row>
    <row r="8" spans="1:11" ht="14.25" thickBot="1" x14ac:dyDescent="0.2">
      <c r="A8" s="41"/>
      <c r="B8" s="41"/>
      <c r="C8" s="11"/>
      <c r="D8" s="11"/>
      <c r="E8" s="11"/>
      <c r="F8" s="11"/>
      <c r="G8" s="11"/>
      <c r="H8" s="11"/>
    </row>
    <row r="9" spans="1:11" ht="39" customHeight="1" thickBot="1" x14ac:dyDescent="0.2">
      <c r="A9" s="667" t="s">
        <v>233</v>
      </c>
      <c r="B9" s="668"/>
      <c r="C9" s="668"/>
      <c r="D9" s="668"/>
      <c r="E9" s="669"/>
      <c r="F9" s="680" t="str">
        <f>IF('（A)入力シート'!M68="","",'（A)入力シート'!M68)</f>
        <v/>
      </c>
      <c r="G9" s="681"/>
      <c r="H9" s="176" t="s">
        <v>90</v>
      </c>
    </row>
    <row r="10" spans="1:11" ht="14.25" customHeight="1" x14ac:dyDescent="0.15">
      <c r="A10" s="11"/>
      <c r="B10" s="11"/>
      <c r="C10" s="11"/>
      <c r="D10" s="11"/>
      <c r="E10" s="11"/>
      <c r="F10" s="11"/>
      <c r="G10" s="11"/>
      <c r="H10" s="11"/>
    </row>
    <row r="11" spans="1:11" ht="22.5" customHeight="1" x14ac:dyDescent="0.15">
      <c r="A11" s="160"/>
      <c r="B11" s="670" t="s">
        <v>288</v>
      </c>
      <c r="C11" s="671"/>
      <c r="D11" s="671"/>
      <c r="E11" s="671"/>
      <c r="F11" s="671"/>
      <c r="G11" s="672"/>
      <c r="H11" s="160"/>
    </row>
    <row r="12" spans="1:11" ht="22.5" customHeight="1" x14ac:dyDescent="0.15">
      <c r="A12" s="160"/>
      <c r="B12" s="673" t="s">
        <v>289</v>
      </c>
      <c r="C12" s="658"/>
      <c r="D12" s="658"/>
      <c r="E12" s="658"/>
      <c r="F12" s="658"/>
      <c r="G12" s="674"/>
      <c r="H12" s="160"/>
    </row>
    <row r="13" spans="1:11" ht="22.5" customHeight="1" x14ac:dyDescent="0.15">
      <c r="A13" s="160"/>
      <c r="B13" s="655" t="s">
        <v>302</v>
      </c>
      <c r="C13" s="656"/>
      <c r="D13" s="656"/>
      <c r="E13" s="656"/>
      <c r="F13" s="656"/>
      <c r="G13" s="657"/>
      <c r="H13" s="160"/>
    </row>
    <row r="14" spans="1:11" ht="22.5" customHeight="1" x14ac:dyDescent="0.15">
      <c r="A14" s="160"/>
      <c r="B14" s="655" t="s">
        <v>303</v>
      </c>
      <c r="C14" s="656"/>
      <c r="D14" s="656"/>
      <c r="E14" s="656"/>
      <c r="F14" s="656"/>
      <c r="G14" s="657"/>
      <c r="H14" s="160"/>
    </row>
    <row r="15" spans="1:11" ht="22.5" customHeight="1" x14ac:dyDescent="0.15">
      <c r="A15" s="160"/>
      <c r="B15" s="659" t="s">
        <v>263</v>
      </c>
      <c r="C15" s="660"/>
      <c r="D15" s="660"/>
      <c r="E15" s="660"/>
      <c r="F15" s="660"/>
      <c r="G15" s="661"/>
      <c r="H15" s="160"/>
    </row>
    <row r="16" spans="1:11" ht="12" customHeight="1" x14ac:dyDescent="0.15">
      <c r="A16" s="160"/>
      <c r="B16" s="658"/>
      <c r="C16" s="658"/>
      <c r="D16" s="658"/>
      <c r="E16" s="658"/>
      <c r="F16" s="658"/>
      <c r="G16" s="658"/>
      <c r="H16" s="160"/>
    </row>
    <row r="17" spans="1:9" ht="21" customHeight="1" x14ac:dyDescent="0.15">
      <c r="A17" s="677" t="s">
        <v>255</v>
      </c>
      <c r="B17" s="677"/>
      <c r="C17" s="677"/>
      <c r="D17" s="677"/>
      <c r="E17" s="677"/>
      <c r="F17" s="677"/>
      <c r="G17" s="677"/>
      <c r="H17" s="677"/>
    </row>
    <row r="18" spans="1:9" ht="21" customHeight="1" x14ac:dyDescent="0.15">
      <c r="A18" s="230" t="s">
        <v>256</v>
      </c>
      <c r="B18" s="229"/>
      <c r="C18" s="229"/>
      <c r="D18" s="229"/>
      <c r="E18" s="229"/>
      <c r="F18" s="229"/>
      <c r="G18" s="229"/>
      <c r="H18" s="229"/>
    </row>
    <row r="19" spans="1:9" ht="21" customHeight="1" x14ac:dyDescent="0.15">
      <c r="A19" s="230" t="s">
        <v>262</v>
      </c>
      <c r="B19" s="230"/>
      <c r="C19" s="230"/>
      <c r="D19" s="230"/>
      <c r="E19" s="230"/>
      <c r="F19" s="230"/>
      <c r="G19" s="230"/>
      <c r="H19" s="230"/>
    </row>
    <row r="20" spans="1:9" ht="21" customHeight="1" x14ac:dyDescent="0.15">
      <c r="A20" s="230" t="s">
        <v>257</v>
      </c>
      <c r="B20" s="230"/>
      <c r="C20" s="230"/>
      <c r="D20" s="230"/>
      <c r="E20" s="230"/>
      <c r="F20" s="230"/>
      <c r="G20" s="230"/>
      <c r="H20" s="230"/>
    </row>
    <row r="21" spans="1:9" ht="21" customHeight="1" x14ac:dyDescent="0.15">
      <c r="A21" s="230" t="s">
        <v>290</v>
      </c>
      <c r="B21" s="230"/>
      <c r="C21" s="230"/>
      <c r="D21" s="230"/>
      <c r="E21" s="230"/>
      <c r="F21" s="230"/>
      <c r="G21" s="230"/>
      <c r="H21" s="230"/>
    </row>
    <row r="22" spans="1:9" ht="21" customHeight="1" x14ac:dyDescent="0.15">
      <c r="A22" s="679" t="s">
        <v>258</v>
      </c>
      <c r="B22" s="679"/>
      <c r="C22" s="679"/>
      <c r="D22" s="679"/>
      <c r="E22" s="679"/>
      <c r="F22" s="679"/>
      <c r="G22" s="679"/>
      <c r="H22" s="679"/>
    </row>
    <row r="23" spans="1:9" ht="21" customHeight="1" x14ac:dyDescent="0.15">
      <c r="A23" s="230" t="s">
        <v>259</v>
      </c>
      <c r="B23" s="230"/>
      <c r="C23" s="230"/>
      <c r="D23" s="230"/>
      <c r="E23" s="230"/>
      <c r="F23" s="230"/>
      <c r="G23" s="230"/>
      <c r="H23" s="230"/>
    </row>
    <row r="24" spans="1:9" ht="21" customHeight="1" x14ac:dyDescent="0.15">
      <c r="A24" s="679" t="s">
        <v>260</v>
      </c>
      <c r="B24" s="679"/>
      <c r="C24" s="679"/>
      <c r="D24" s="679"/>
      <c r="E24" s="679"/>
      <c r="F24" s="679"/>
      <c r="G24" s="679"/>
      <c r="H24" s="679"/>
    </row>
    <row r="25" spans="1:9" ht="21" customHeight="1" x14ac:dyDescent="0.15">
      <c r="A25" s="231" t="s">
        <v>291</v>
      </c>
      <c r="B25" s="232"/>
      <c r="C25" s="232"/>
      <c r="D25" s="232"/>
      <c r="E25" s="232"/>
      <c r="F25" s="232"/>
      <c r="G25" s="232"/>
      <c r="H25" s="232"/>
    </row>
    <row r="26" spans="1:9" ht="21" customHeight="1" x14ac:dyDescent="0.15">
      <c r="A26" s="103" t="s">
        <v>292</v>
      </c>
      <c r="B26" s="253"/>
      <c r="C26" s="253"/>
      <c r="D26" s="253"/>
      <c r="E26" s="253"/>
      <c r="F26" s="253"/>
      <c r="G26" s="253"/>
      <c r="H26" s="253"/>
    </row>
    <row r="27" spans="1:9" ht="21" customHeight="1" x14ac:dyDescent="0.15">
      <c r="A27" s="231" t="s">
        <v>293</v>
      </c>
      <c r="B27" s="233"/>
      <c r="C27" s="233"/>
      <c r="D27" s="233"/>
      <c r="E27" s="233"/>
      <c r="F27" s="233"/>
      <c r="G27" s="233"/>
      <c r="H27" s="233"/>
    </row>
    <row r="28" spans="1:9" ht="21" customHeight="1" x14ac:dyDescent="0.15">
      <c r="A28" s="231" t="s">
        <v>294</v>
      </c>
      <c r="B28" s="233"/>
      <c r="C28" s="233"/>
      <c r="D28" s="233"/>
      <c r="E28" s="233"/>
      <c r="F28" s="233"/>
      <c r="G28" s="233"/>
      <c r="H28" s="233"/>
    </row>
    <row r="29" spans="1:9" ht="21" customHeight="1" x14ac:dyDescent="0.15">
      <c r="A29" s="678" t="s">
        <v>295</v>
      </c>
      <c r="B29" s="678"/>
      <c r="C29" s="678"/>
      <c r="D29" s="678"/>
      <c r="E29" s="678"/>
      <c r="F29" s="678"/>
      <c r="G29" s="678"/>
      <c r="H29" s="678"/>
    </row>
    <row r="30" spans="1:9" ht="21" customHeight="1" x14ac:dyDescent="0.15">
      <c r="A30" s="675" t="s">
        <v>261</v>
      </c>
      <c r="B30" s="675"/>
      <c r="C30" s="675"/>
      <c r="D30" s="675"/>
      <c r="E30" s="675"/>
      <c r="F30" s="675"/>
      <c r="G30" s="675"/>
      <c r="H30" s="675"/>
    </row>
    <row r="31" spans="1:9" ht="21.75" customHeight="1" x14ac:dyDescent="0.15">
      <c r="A31" s="234"/>
      <c r="B31" s="234"/>
      <c r="C31" s="234"/>
      <c r="D31" s="234"/>
      <c r="E31" s="234"/>
      <c r="F31" s="234"/>
      <c r="G31" s="234"/>
      <c r="H31" s="234"/>
      <c r="I31" s="235"/>
    </row>
    <row r="32" spans="1:9" ht="22.5" customHeight="1" thickBot="1" x14ac:dyDescent="0.2">
      <c r="A32" s="71"/>
      <c r="B32" s="11"/>
      <c r="C32" s="11"/>
      <c r="D32" s="11"/>
      <c r="E32" s="11"/>
      <c r="F32" s="11"/>
      <c r="G32" s="11"/>
      <c r="H32" s="11"/>
    </row>
    <row r="33" spans="1:9" ht="42" customHeight="1" thickBot="1" x14ac:dyDescent="0.2">
      <c r="A33" s="662" t="s">
        <v>64</v>
      </c>
      <c r="B33" s="663"/>
      <c r="C33" s="664" t="str">
        <f>IF('（A)入力シート'!F12="","",'（A)入力シート'!F12)</f>
        <v/>
      </c>
      <c r="D33" s="665"/>
      <c r="E33" s="665"/>
      <c r="F33" s="665"/>
      <c r="G33" s="665"/>
      <c r="H33" s="666"/>
    </row>
    <row r="34" spans="1:9" ht="42" customHeight="1" thickBot="1" x14ac:dyDescent="0.2">
      <c r="A34" s="667" t="s">
        <v>233</v>
      </c>
      <c r="B34" s="668"/>
      <c r="C34" s="668"/>
      <c r="D34" s="668"/>
      <c r="E34" s="669"/>
      <c r="F34" s="680" t="str">
        <f>IF('（A)入力シート'!M68="","",'（A)入力シート'!M68)</f>
        <v/>
      </c>
      <c r="G34" s="681"/>
      <c r="H34" s="176" t="s">
        <v>90</v>
      </c>
    </row>
    <row r="35" spans="1:9" x14ac:dyDescent="0.15">
      <c r="A35" s="14"/>
      <c r="B35" s="14"/>
      <c r="C35" s="14"/>
      <c r="D35" s="14"/>
      <c r="E35" s="14"/>
      <c r="F35" s="14"/>
      <c r="G35" s="14"/>
      <c r="H35" s="14"/>
    </row>
    <row r="36" spans="1:9" x14ac:dyDescent="0.15">
      <c r="A36" s="14"/>
      <c r="B36" s="14"/>
      <c r="C36" s="14"/>
      <c r="D36" s="14"/>
      <c r="E36" s="14"/>
      <c r="F36" s="14"/>
      <c r="G36" s="14"/>
      <c r="H36" s="14"/>
    </row>
    <row r="47" spans="1:9" x14ac:dyDescent="0.15">
      <c r="B47" s="675"/>
      <c r="C47" s="675"/>
      <c r="D47" s="675"/>
      <c r="E47" s="675"/>
      <c r="F47" s="675"/>
      <c r="G47" s="675"/>
      <c r="H47" s="675"/>
      <c r="I47" s="675"/>
    </row>
    <row r="48" spans="1:9" x14ac:dyDescent="0.15">
      <c r="B48" s="676"/>
      <c r="C48" s="676"/>
      <c r="D48" s="676"/>
      <c r="E48" s="676"/>
      <c r="F48" s="676"/>
      <c r="G48" s="676"/>
      <c r="H48" s="676"/>
      <c r="I48" s="676"/>
    </row>
  </sheetData>
  <sheetProtection algorithmName="SHA-512" hashValue="Uge2gz6A/+UYXnOhKkSeuYZyG5Yo5u5HN+saLIA+nV0uVPQ2lT7l0PW9rp2GGkQOtlFq6nIJe4fhiJVLaH7VJw==" saltValue="8u7LpQfWy9nCuInPgkAc+w==" spinCount="100000" sheet="1" objects="1" scenarios="1"/>
  <mergeCells count="25">
    <mergeCell ref="E1:H1"/>
    <mergeCell ref="B47:I47"/>
    <mergeCell ref="B48:I48"/>
    <mergeCell ref="A17:H17"/>
    <mergeCell ref="A29:H29"/>
    <mergeCell ref="A24:H24"/>
    <mergeCell ref="A22:H22"/>
    <mergeCell ref="A34:E34"/>
    <mergeCell ref="A30:H30"/>
    <mergeCell ref="A33:B33"/>
    <mergeCell ref="C33:H33"/>
    <mergeCell ref="F34:G34"/>
    <mergeCell ref="A2:H2"/>
    <mergeCell ref="A5:H5"/>
    <mergeCell ref="F9:G9"/>
    <mergeCell ref="A3:H3"/>
    <mergeCell ref="B13:G13"/>
    <mergeCell ref="B14:G14"/>
    <mergeCell ref="B16:G16"/>
    <mergeCell ref="B15:G15"/>
    <mergeCell ref="A7:B7"/>
    <mergeCell ref="C7:H7"/>
    <mergeCell ref="A9:E9"/>
    <mergeCell ref="B11:G11"/>
    <mergeCell ref="B12:G12"/>
  </mergeCells>
  <phoneticPr fontId="2"/>
  <pageMargins left="0.9055118110236221" right="0"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44"/>
  <sheetViews>
    <sheetView zoomScaleNormal="100" workbookViewId="0"/>
  </sheetViews>
  <sheetFormatPr defaultRowHeight="13.5" x14ac:dyDescent="0.15"/>
  <cols>
    <col min="1" max="1" width="9.25" customWidth="1"/>
    <col min="2" max="10" width="7.375" customWidth="1"/>
    <col min="11" max="11" width="9.25" customWidth="1"/>
  </cols>
  <sheetData>
    <row r="1" spans="1:13" ht="24.75" customHeight="1" x14ac:dyDescent="0.15">
      <c r="A1" s="14" t="s">
        <v>142</v>
      </c>
      <c r="B1" s="11"/>
      <c r="C1" s="11"/>
      <c r="D1" s="11"/>
      <c r="E1" s="11"/>
      <c r="F1" s="702" t="s">
        <v>298</v>
      </c>
      <c r="G1" s="702"/>
      <c r="H1" s="702"/>
      <c r="I1" s="702"/>
      <c r="J1" s="702"/>
      <c r="K1" s="702"/>
    </row>
    <row r="2" spans="1:13" ht="24.75" customHeight="1" x14ac:dyDescent="0.15">
      <c r="A2" s="703" t="s">
        <v>297</v>
      </c>
      <c r="B2" s="703"/>
      <c r="C2" s="703"/>
      <c r="D2" s="703"/>
      <c r="E2" s="703"/>
      <c r="F2" s="703"/>
      <c r="G2" s="703"/>
      <c r="H2" s="703"/>
      <c r="I2" s="703"/>
      <c r="J2" s="703"/>
      <c r="K2" s="703"/>
    </row>
    <row r="3" spans="1:13" ht="27.75" customHeight="1" x14ac:dyDescent="0.15">
      <c r="A3" s="186"/>
      <c r="B3" s="187"/>
      <c r="C3" s="187"/>
      <c r="D3" s="187"/>
      <c r="E3" s="187"/>
      <c r="F3" s="187"/>
      <c r="G3" s="187"/>
      <c r="H3" s="706" t="s">
        <v>285</v>
      </c>
      <c r="I3" s="706"/>
      <c r="J3" s="704">
        <f ca="1">TODAY()</f>
        <v>45582</v>
      </c>
      <c r="K3" s="705"/>
      <c r="L3" s="101"/>
      <c r="M3" s="101"/>
    </row>
    <row r="4" spans="1:13" ht="20.25" customHeight="1" x14ac:dyDescent="0.15">
      <c r="A4" s="188" t="s">
        <v>91</v>
      </c>
      <c r="B4" s="173"/>
      <c r="C4" s="173"/>
      <c r="D4" s="14"/>
      <c r="E4" s="14"/>
      <c r="F4" s="14"/>
      <c r="G4" s="14"/>
      <c r="H4" s="14"/>
      <c r="I4" s="14"/>
      <c r="J4" s="14"/>
      <c r="K4" s="189"/>
    </row>
    <row r="5" spans="1:13" ht="20.25" customHeight="1" x14ac:dyDescent="0.15">
      <c r="A5" s="188" t="s">
        <v>224</v>
      </c>
      <c r="B5" s="173"/>
      <c r="C5" s="173"/>
      <c r="D5" s="14"/>
      <c r="E5" s="14"/>
      <c r="F5" s="14"/>
      <c r="G5" s="14"/>
      <c r="H5" s="14"/>
      <c r="I5" s="14"/>
      <c r="J5" s="14"/>
      <c r="K5" s="189"/>
    </row>
    <row r="6" spans="1:13" ht="15" customHeight="1" x14ac:dyDescent="0.15">
      <c r="A6" s="190"/>
      <c r="B6" s="14"/>
      <c r="C6" s="14"/>
      <c r="D6" s="14"/>
      <c r="E6" s="14"/>
      <c r="F6" s="14"/>
      <c r="G6" s="14"/>
      <c r="H6" s="14"/>
      <c r="I6" s="14"/>
      <c r="J6" s="14"/>
      <c r="K6" s="189"/>
    </row>
    <row r="7" spans="1:13" ht="22.5" customHeight="1" x14ac:dyDescent="0.15">
      <c r="A7" s="190"/>
      <c r="B7" s="14"/>
      <c r="C7" s="14"/>
      <c r="D7" s="14"/>
      <c r="E7" s="14"/>
      <c r="F7" s="701" t="s">
        <v>228</v>
      </c>
      <c r="G7" s="701"/>
      <c r="H7" s="701"/>
      <c r="I7" s="700" t="str">
        <f>IF('（A)入力シート'!F12="","",'（A)入力シート'!F12)</f>
        <v/>
      </c>
      <c r="J7" s="700"/>
      <c r="K7" s="707"/>
    </row>
    <row r="8" spans="1:13" ht="22.5" customHeight="1" x14ac:dyDescent="0.15">
      <c r="A8" s="190"/>
      <c r="B8" s="14"/>
      <c r="C8" s="14"/>
      <c r="D8" s="14"/>
      <c r="E8" s="14"/>
      <c r="F8" s="701" t="s">
        <v>229</v>
      </c>
      <c r="G8" s="701"/>
      <c r="H8" s="701"/>
      <c r="I8" s="700" t="str">
        <f>IF('（A)入力シート'!F14="","",'（A)入力シート'!F14)</f>
        <v/>
      </c>
      <c r="J8" s="700"/>
      <c r="K8" s="191" t="s">
        <v>92</v>
      </c>
      <c r="M8" s="14"/>
    </row>
    <row r="9" spans="1:13" ht="22.5" customHeight="1" x14ac:dyDescent="0.15">
      <c r="A9" s="190"/>
      <c r="B9" s="14"/>
      <c r="C9" s="14"/>
      <c r="D9" s="14"/>
      <c r="E9" s="14"/>
      <c r="F9" s="701" t="s">
        <v>230</v>
      </c>
      <c r="G9" s="701"/>
      <c r="H9" s="701"/>
      <c r="I9" s="700" t="str">
        <f>IF('（A)入力シート'!F22="","",'（A)入力シート'!F22)</f>
        <v/>
      </c>
      <c r="J9" s="700"/>
      <c r="K9" s="189"/>
    </row>
    <row r="10" spans="1:13" ht="13.5" customHeight="1" x14ac:dyDescent="0.15">
      <c r="A10" s="190"/>
      <c r="B10" s="14"/>
      <c r="C10" s="14"/>
      <c r="D10" s="14"/>
      <c r="E10" s="14"/>
      <c r="F10" s="14"/>
      <c r="G10" s="14"/>
      <c r="H10" s="14"/>
      <c r="I10" s="14"/>
      <c r="J10" s="14"/>
      <c r="K10" s="189"/>
    </row>
    <row r="11" spans="1:13" ht="13.5" customHeight="1" x14ac:dyDescent="0.15">
      <c r="A11" s="190"/>
      <c r="B11" s="14"/>
      <c r="C11" s="14"/>
      <c r="D11" s="14"/>
      <c r="E11" s="14"/>
      <c r="F11" s="14"/>
      <c r="G11" s="14"/>
      <c r="H11" s="14"/>
      <c r="I11" s="14"/>
      <c r="J11" s="14"/>
      <c r="K11" s="189"/>
    </row>
    <row r="12" spans="1:13" ht="24" customHeight="1" x14ac:dyDescent="0.15">
      <c r="A12" s="190"/>
      <c r="B12" s="692" t="s">
        <v>93</v>
      </c>
      <c r="C12" s="692"/>
      <c r="D12" s="692"/>
      <c r="E12" s="692"/>
      <c r="F12" s="692"/>
      <c r="G12" s="692"/>
      <c r="H12" s="692"/>
      <c r="I12" s="692"/>
      <c r="J12" s="692"/>
      <c r="K12" s="189"/>
    </row>
    <row r="13" spans="1:13" ht="9" customHeight="1" x14ac:dyDescent="0.15">
      <c r="A13" s="190"/>
      <c r="B13" s="14"/>
      <c r="C13" s="14"/>
      <c r="D13" s="14"/>
      <c r="E13" s="14"/>
      <c r="F13" s="14"/>
      <c r="G13" s="14"/>
      <c r="H13" s="14"/>
      <c r="I13" s="14"/>
      <c r="J13" s="14"/>
      <c r="K13" s="189"/>
    </row>
    <row r="14" spans="1:13" ht="9" customHeight="1" x14ac:dyDescent="0.15">
      <c r="A14" s="190"/>
      <c r="B14" s="14"/>
      <c r="C14" s="14"/>
      <c r="D14" s="14"/>
      <c r="E14" s="14"/>
      <c r="F14" s="14"/>
      <c r="G14" s="14"/>
      <c r="H14" s="14"/>
      <c r="I14" s="14"/>
      <c r="J14" s="14"/>
      <c r="K14" s="189"/>
    </row>
    <row r="15" spans="1:13" ht="27" customHeight="1" x14ac:dyDescent="0.15">
      <c r="A15" s="694" t="s">
        <v>296</v>
      </c>
      <c r="B15" s="695"/>
      <c r="C15" s="695"/>
      <c r="D15" s="695"/>
      <c r="E15" s="695"/>
      <c r="F15" s="695"/>
      <c r="G15" s="695"/>
      <c r="H15" s="695"/>
      <c r="I15" s="695"/>
      <c r="J15" s="695"/>
      <c r="K15" s="696"/>
    </row>
    <row r="16" spans="1:13" ht="9" customHeight="1" x14ac:dyDescent="0.15">
      <c r="A16" s="190"/>
      <c r="B16" s="31"/>
      <c r="C16" s="31"/>
      <c r="D16" s="31"/>
      <c r="E16" s="31"/>
      <c r="F16" s="31"/>
      <c r="G16" s="31"/>
      <c r="H16" s="31"/>
      <c r="I16" s="14"/>
      <c r="J16" s="14"/>
      <c r="K16" s="189"/>
    </row>
    <row r="17" spans="1:11" ht="9" customHeight="1" x14ac:dyDescent="0.15">
      <c r="A17" s="190"/>
      <c r="B17" s="31"/>
      <c r="C17" s="31"/>
      <c r="D17" s="31"/>
      <c r="E17" s="31"/>
      <c r="F17" s="31"/>
      <c r="G17" s="31"/>
      <c r="H17" s="31"/>
      <c r="I17" s="14"/>
      <c r="J17" s="14"/>
      <c r="K17" s="189"/>
    </row>
    <row r="18" spans="1:11" ht="9" customHeight="1" x14ac:dyDescent="0.15">
      <c r="A18" s="190"/>
      <c r="B18" s="31"/>
      <c r="C18" s="31"/>
      <c r="D18" s="31"/>
      <c r="E18" s="31"/>
      <c r="F18" s="31"/>
      <c r="G18" s="31"/>
      <c r="H18" s="31"/>
      <c r="I18" s="14"/>
      <c r="J18" s="14"/>
      <c r="K18" s="189"/>
    </row>
    <row r="19" spans="1:11" ht="24.75" customHeight="1" x14ac:dyDescent="0.15">
      <c r="A19" s="190"/>
      <c r="B19" s="693" t="s">
        <v>112</v>
      </c>
      <c r="C19" s="693"/>
      <c r="D19" s="11"/>
      <c r="E19" s="685" t="s">
        <v>285</v>
      </c>
      <c r="F19" s="685"/>
      <c r="G19" s="697" t="str">
        <f>IF('（A)入力シート'!M82="","",'（A)入力シート'!M82)</f>
        <v>　</v>
      </c>
      <c r="H19" s="697"/>
      <c r="I19" s="697"/>
      <c r="J19" s="14"/>
      <c r="K19" s="189"/>
    </row>
    <row r="20" spans="1:11" ht="11.25" customHeight="1" x14ac:dyDescent="0.15">
      <c r="A20" s="190"/>
      <c r="B20" s="11"/>
      <c r="C20" s="11"/>
      <c r="D20" s="11"/>
      <c r="E20" s="11"/>
      <c r="F20" s="11"/>
      <c r="G20" s="11"/>
      <c r="H20" s="11"/>
      <c r="I20" s="11"/>
      <c r="J20" s="14"/>
      <c r="K20" s="189"/>
    </row>
    <row r="21" spans="1:11" ht="11.25" customHeight="1" x14ac:dyDescent="0.15">
      <c r="A21" s="190"/>
      <c r="B21" s="11"/>
      <c r="C21" s="11"/>
      <c r="D21" s="11"/>
      <c r="E21" s="11"/>
      <c r="F21" s="11"/>
      <c r="G21" s="11"/>
      <c r="H21" s="11"/>
      <c r="I21" s="14"/>
      <c r="J21" s="14"/>
      <c r="K21" s="189"/>
    </row>
    <row r="22" spans="1:11" ht="25.5" customHeight="1" x14ac:dyDescent="0.15">
      <c r="A22" s="190"/>
      <c r="B22" s="11" t="s">
        <v>113</v>
      </c>
      <c r="C22" s="11"/>
      <c r="D22" s="11"/>
      <c r="E22" s="11"/>
      <c r="F22" s="11"/>
      <c r="G22" s="11"/>
      <c r="H22" s="11"/>
      <c r="I22" s="14"/>
      <c r="J22" s="14"/>
      <c r="K22" s="189"/>
    </row>
    <row r="23" spans="1:11" ht="15" customHeight="1" x14ac:dyDescent="0.15">
      <c r="A23" s="190"/>
      <c r="B23" s="31"/>
      <c r="C23" s="31"/>
      <c r="D23" s="31"/>
      <c r="E23" s="31"/>
      <c r="F23" s="31"/>
      <c r="G23" s="31"/>
      <c r="H23" s="31"/>
      <c r="I23" s="14"/>
      <c r="J23" s="14"/>
      <c r="K23" s="189"/>
    </row>
    <row r="24" spans="1:11" ht="15" customHeight="1" x14ac:dyDescent="0.15">
      <c r="A24" s="190"/>
      <c r="B24" s="686" t="str">
        <f>IF('（A)入力シート'!C86="","",'（A)入力シート'!C86)</f>
        <v/>
      </c>
      <c r="C24" s="687"/>
      <c r="D24" s="687"/>
      <c r="E24" s="687"/>
      <c r="F24" s="687"/>
      <c r="G24" s="687"/>
      <c r="H24" s="687"/>
      <c r="I24" s="687"/>
      <c r="J24" s="688"/>
      <c r="K24" s="189"/>
    </row>
    <row r="25" spans="1:11" ht="15" customHeight="1" x14ac:dyDescent="0.15">
      <c r="A25" s="190"/>
      <c r="B25" s="673"/>
      <c r="C25" s="658"/>
      <c r="D25" s="658"/>
      <c r="E25" s="658"/>
      <c r="F25" s="658"/>
      <c r="G25" s="658"/>
      <c r="H25" s="658"/>
      <c r="I25" s="658"/>
      <c r="J25" s="674"/>
      <c r="K25" s="189"/>
    </row>
    <row r="26" spans="1:11" ht="15" customHeight="1" x14ac:dyDescent="0.15">
      <c r="A26" s="190"/>
      <c r="B26" s="673"/>
      <c r="C26" s="658"/>
      <c r="D26" s="658"/>
      <c r="E26" s="658"/>
      <c r="F26" s="658"/>
      <c r="G26" s="658"/>
      <c r="H26" s="658"/>
      <c r="I26" s="658"/>
      <c r="J26" s="674"/>
      <c r="K26" s="189"/>
    </row>
    <row r="27" spans="1:11" ht="15" customHeight="1" x14ac:dyDescent="0.15">
      <c r="A27" s="190"/>
      <c r="B27" s="673"/>
      <c r="C27" s="658"/>
      <c r="D27" s="658"/>
      <c r="E27" s="658"/>
      <c r="F27" s="658"/>
      <c r="G27" s="658"/>
      <c r="H27" s="658"/>
      <c r="I27" s="658"/>
      <c r="J27" s="674"/>
      <c r="K27" s="189"/>
    </row>
    <row r="28" spans="1:11" ht="15" customHeight="1" x14ac:dyDescent="0.15">
      <c r="A28" s="190"/>
      <c r="B28" s="673"/>
      <c r="C28" s="658"/>
      <c r="D28" s="658"/>
      <c r="E28" s="658"/>
      <c r="F28" s="658"/>
      <c r="G28" s="658"/>
      <c r="H28" s="658"/>
      <c r="I28" s="658"/>
      <c r="J28" s="674"/>
      <c r="K28" s="189"/>
    </row>
    <row r="29" spans="1:11" ht="15" customHeight="1" x14ac:dyDescent="0.15">
      <c r="A29" s="190"/>
      <c r="B29" s="673"/>
      <c r="C29" s="658"/>
      <c r="D29" s="658"/>
      <c r="E29" s="658"/>
      <c r="F29" s="658"/>
      <c r="G29" s="658"/>
      <c r="H29" s="658"/>
      <c r="I29" s="658"/>
      <c r="J29" s="674"/>
      <c r="K29" s="189"/>
    </row>
    <row r="30" spans="1:11" ht="15" customHeight="1" x14ac:dyDescent="0.15">
      <c r="A30" s="190"/>
      <c r="B30" s="673"/>
      <c r="C30" s="658"/>
      <c r="D30" s="658"/>
      <c r="E30" s="658"/>
      <c r="F30" s="658"/>
      <c r="G30" s="658"/>
      <c r="H30" s="658"/>
      <c r="I30" s="658"/>
      <c r="J30" s="674"/>
      <c r="K30" s="189"/>
    </row>
    <row r="31" spans="1:11" ht="15" customHeight="1" x14ac:dyDescent="0.15">
      <c r="A31" s="190"/>
      <c r="B31" s="689"/>
      <c r="C31" s="690"/>
      <c r="D31" s="690"/>
      <c r="E31" s="690"/>
      <c r="F31" s="690"/>
      <c r="G31" s="690"/>
      <c r="H31" s="690"/>
      <c r="I31" s="690"/>
      <c r="J31" s="691"/>
      <c r="K31" s="189"/>
    </row>
    <row r="32" spans="1:11" ht="15" customHeight="1" x14ac:dyDescent="0.15">
      <c r="A32" s="190"/>
      <c r="B32" s="45"/>
      <c r="C32" s="45"/>
      <c r="D32" s="45"/>
      <c r="E32" s="45"/>
      <c r="F32" s="45"/>
      <c r="G32" s="45"/>
      <c r="H32" s="45"/>
      <c r="I32" s="45"/>
      <c r="J32" s="45"/>
      <c r="K32" s="189"/>
    </row>
    <row r="33" spans="1:11" ht="19.5" customHeight="1" x14ac:dyDescent="0.15">
      <c r="A33" s="190"/>
      <c r="B33" s="185" t="s">
        <v>111</v>
      </c>
      <c r="C33" s="14"/>
      <c r="D33" s="14"/>
      <c r="E33" s="14"/>
      <c r="F33" s="14"/>
      <c r="G33" s="14"/>
      <c r="H33" s="14"/>
      <c r="I33" s="14"/>
      <c r="J33" s="14"/>
      <c r="K33" s="189"/>
    </row>
    <row r="34" spans="1:11" ht="21.75" customHeight="1" x14ac:dyDescent="0.15">
      <c r="A34" s="190"/>
      <c r="B34" s="173" t="s">
        <v>108</v>
      </c>
      <c r="C34" s="142" t="s">
        <v>166</v>
      </c>
      <c r="D34" s="142" t="str">
        <f>IF('（A)入力シート'!H91="","",'（A)入力シート'!H91)</f>
        <v xml:space="preserve">　 </v>
      </c>
      <c r="E34" s="14" t="s">
        <v>138</v>
      </c>
      <c r="F34" s="142" t="str">
        <f>IF('（A)入力シート'!K91="","",'（A)入力シート'!K91)</f>
        <v>　</v>
      </c>
      <c r="G34" s="14" t="s">
        <v>107</v>
      </c>
      <c r="H34" s="255" t="str">
        <f>IF('（A)入力シート'!M91="","",'（A)入力シート'!M91)</f>
        <v>　</v>
      </c>
      <c r="I34" s="14" t="s">
        <v>110</v>
      </c>
      <c r="J34" s="14"/>
      <c r="K34" s="189"/>
    </row>
    <row r="35" spans="1:11" ht="21.75" customHeight="1" x14ac:dyDescent="0.15">
      <c r="A35" s="190"/>
      <c r="B35" s="14" t="s">
        <v>109</v>
      </c>
      <c r="C35" s="142" t="s">
        <v>166</v>
      </c>
      <c r="D35" s="142" t="str">
        <f>IF('（A)入力シート'!H92="","",'（A)入力シート'!H92)</f>
        <v xml:space="preserve">　 </v>
      </c>
      <c r="E35" s="14" t="s">
        <v>138</v>
      </c>
      <c r="F35" s="142" t="str">
        <f>IF('（A)入力シート'!K92="","",'（A)入力シート'!K92)</f>
        <v>　</v>
      </c>
      <c r="G35" s="14" t="s">
        <v>107</v>
      </c>
      <c r="H35" s="255" t="str">
        <f>IF('（A)入力シート'!M92="","",'（A)入力シート'!M92)</f>
        <v>　</v>
      </c>
      <c r="I35" s="14" t="s">
        <v>110</v>
      </c>
      <c r="J35" s="14"/>
      <c r="K35" s="189"/>
    </row>
    <row r="36" spans="1:11" ht="15" customHeight="1" x14ac:dyDescent="0.15">
      <c r="A36" s="192"/>
      <c r="B36" s="193"/>
      <c r="C36" s="193"/>
      <c r="D36" s="193"/>
      <c r="E36" s="193"/>
      <c r="F36" s="193"/>
      <c r="G36" s="193"/>
      <c r="H36" s="193"/>
      <c r="I36" s="193"/>
      <c r="J36" s="193"/>
      <c r="K36" s="194"/>
    </row>
    <row r="37" spans="1:11" ht="21.75" customHeight="1" x14ac:dyDescent="0.15">
      <c r="A37" s="698" t="s">
        <v>114</v>
      </c>
      <c r="B37" s="698"/>
      <c r="C37" s="698"/>
      <c r="D37" s="698"/>
      <c r="E37" s="698"/>
      <c r="F37" s="698"/>
      <c r="G37" s="698"/>
      <c r="H37" s="698"/>
      <c r="I37" s="698"/>
      <c r="J37" s="698"/>
      <c r="K37" s="698"/>
    </row>
    <row r="38" spans="1:11" ht="21.75" customHeight="1" x14ac:dyDescent="0.15">
      <c r="A38" s="699" t="s">
        <v>245</v>
      </c>
      <c r="B38" s="699"/>
      <c r="C38" s="699"/>
      <c r="D38" s="699"/>
      <c r="E38" s="699"/>
      <c r="F38" s="699"/>
      <c r="G38" s="699"/>
      <c r="H38" s="699"/>
      <c r="I38" s="699"/>
      <c r="J38" s="699"/>
      <c r="K38" s="699"/>
    </row>
    <row r="39" spans="1:11" ht="21.75" customHeight="1" x14ac:dyDescent="0.15">
      <c r="A39" s="698" t="s">
        <v>236</v>
      </c>
      <c r="B39" s="698"/>
      <c r="C39" s="698"/>
      <c r="D39" s="698"/>
      <c r="E39" s="698"/>
      <c r="F39" s="698"/>
      <c r="G39" s="698"/>
      <c r="H39" s="698"/>
      <c r="I39" s="698"/>
      <c r="J39" s="698"/>
      <c r="K39" s="698"/>
    </row>
    <row r="40" spans="1:11" ht="21.75" customHeight="1" x14ac:dyDescent="0.15">
      <c r="A40" s="254" t="s">
        <v>237</v>
      </c>
      <c r="B40" s="254"/>
      <c r="C40" s="254"/>
      <c r="D40" s="254"/>
      <c r="E40" s="254"/>
      <c r="F40" s="254"/>
      <c r="G40" s="254"/>
      <c r="H40" s="254"/>
      <c r="I40" s="254"/>
      <c r="J40" s="254"/>
      <c r="K40" s="254"/>
    </row>
    <row r="41" spans="1:11" ht="21.75" customHeight="1" x14ac:dyDescent="0.15">
      <c r="A41" s="254" t="s">
        <v>249</v>
      </c>
      <c r="B41" s="254"/>
      <c r="C41" s="254"/>
      <c r="D41" s="254"/>
      <c r="E41" s="254"/>
      <c r="F41" s="254"/>
      <c r="G41" s="254"/>
      <c r="H41" s="254"/>
      <c r="I41" s="254"/>
      <c r="J41" s="254"/>
      <c r="K41" s="254"/>
    </row>
    <row r="42" spans="1:11" ht="21.75" customHeight="1" x14ac:dyDescent="0.15">
      <c r="A42" s="698" t="s">
        <v>97</v>
      </c>
      <c r="B42" s="698"/>
      <c r="C42" s="698"/>
      <c r="D42" s="698"/>
      <c r="E42" s="698"/>
      <c r="F42" s="698"/>
      <c r="G42" s="698"/>
      <c r="H42" s="698"/>
      <c r="I42" s="698"/>
      <c r="J42" s="698"/>
      <c r="K42" s="698"/>
    </row>
    <row r="43" spans="1:11" ht="21.75" customHeight="1" x14ac:dyDescent="0.15">
      <c r="A43" s="698" t="s">
        <v>104</v>
      </c>
      <c r="B43" s="698"/>
      <c r="C43" s="698"/>
      <c r="D43" s="698"/>
      <c r="E43" s="698"/>
      <c r="F43" s="698"/>
      <c r="G43" s="698"/>
      <c r="H43" s="698"/>
      <c r="I43" s="698"/>
      <c r="J43" s="698"/>
      <c r="K43" s="698"/>
    </row>
    <row r="44" spans="1:11" ht="21.75" customHeight="1" x14ac:dyDescent="0.15">
      <c r="A44" s="684" t="s">
        <v>268</v>
      </c>
      <c r="B44" s="684"/>
      <c r="C44" s="684"/>
      <c r="D44" s="684"/>
      <c r="E44" s="684"/>
      <c r="F44" s="684"/>
      <c r="G44" s="684"/>
      <c r="H44" s="684"/>
      <c r="I44" s="684"/>
      <c r="J44" s="684"/>
      <c r="K44" s="684"/>
    </row>
  </sheetData>
  <sheetProtection algorithmName="SHA-512" hashValue="qwpqgpbcwjJ8L4wEQnQU6K9mVLA9Gejc5/BN46FRQp8kmh7X0JjqwYcfnXTb4bZlWCgfBjPa1SL2j7ya9Z21yw==" saltValue="6/GVW1C+tfjX5e2wBX9gww==" spinCount="100000" sheet="1" objects="1" scenarios="1"/>
  <mergeCells count="22">
    <mergeCell ref="F1:K1"/>
    <mergeCell ref="A2:K2"/>
    <mergeCell ref="J3:K3"/>
    <mergeCell ref="H3:I3"/>
    <mergeCell ref="I7:K7"/>
    <mergeCell ref="I8:J8"/>
    <mergeCell ref="I9:J9"/>
    <mergeCell ref="F7:H7"/>
    <mergeCell ref="F8:H8"/>
    <mergeCell ref="F9:H9"/>
    <mergeCell ref="A44:K44"/>
    <mergeCell ref="E19:F19"/>
    <mergeCell ref="B24:J31"/>
    <mergeCell ref="B12:J12"/>
    <mergeCell ref="B19:C19"/>
    <mergeCell ref="A15:K15"/>
    <mergeCell ref="G19:I19"/>
    <mergeCell ref="A37:K37"/>
    <mergeCell ref="A38:K38"/>
    <mergeCell ref="A39:K39"/>
    <mergeCell ref="A42:K42"/>
    <mergeCell ref="A43:K43"/>
  </mergeCells>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H45"/>
  <sheetViews>
    <sheetView workbookViewId="0"/>
  </sheetViews>
  <sheetFormatPr defaultRowHeight="13.5" x14ac:dyDescent="0.15"/>
  <cols>
    <col min="1" max="1" width="8" customWidth="1"/>
    <col min="2" max="7" width="12.25" customWidth="1"/>
    <col min="8" max="8" width="8" customWidth="1"/>
  </cols>
  <sheetData>
    <row r="1" spans="1:8" ht="21" customHeight="1" x14ac:dyDescent="0.15">
      <c r="A1" s="15" t="s">
        <v>199</v>
      </c>
      <c r="B1" s="24"/>
      <c r="C1" s="24"/>
      <c r="D1" s="24"/>
      <c r="E1" s="710" t="s">
        <v>301</v>
      </c>
      <c r="F1" s="710"/>
      <c r="G1" s="710"/>
      <c r="H1" s="710"/>
    </row>
    <row r="2" spans="1:8" ht="21" customHeight="1" x14ac:dyDescent="0.15">
      <c r="A2" s="15"/>
      <c r="B2" s="24"/>
      <c r="C2" s="24"/>
      <c r="D2" s="24"/>
      <c r="E2" s="711"/>
      <c r="F2" s="711"/>
      <c r="G2" s="711"/>
      <c r="H2" s="711"/>
    </row>
    <row r="3" spans="1:8" s="163" customFormat="1" ht="42" customHeight="1" x14ac:dyDescent="0.15">
      <c r="A3" s="708" t="s">
        <v>299</v>
      </c>
      <c r="B3" s="708"/>
      <c r="C3" s="708"/>
      <c r="D3" s="708"/>
      <c r="E3" s="708"/>
      <c r="F3" s="708"/>
      <c r="G3" s="708"/>
      <c r="H3" s="708"/>
    </row>
    <row r="4" spans="1:8" ht="16.5" customHeight="1" x14ac:dyDescent="0.15">
      <c r="A4" s="149"/>
      <c r="B4" s="149"/>
      <c r="C4" s="149"/>
      <c r="D4" s="149"/>
      <c r="E4" s="149"/>
      <c r="F4" s="149"/>
      <c r="G4" s="149"/>
      <c r="H4" s="149"/>
    </row>
    <row r="5" spans="1:8" ht="33.75" customHeight="1" x14ac:dyDescent="0.15">
      <c r="A5" s="150"/>
      <c r="B5" s="709" t="s">
        <v>200</v>
      </c>
      <c r="C5" s="709"/>
      <c r="D5" s="470" t="str">
        <f>IF('（A)入力シート'!F12="","",'（A)入力シート'!F12)</f>
        <v/>
      </c>
      <c r="E5" s="470"/>
      <c r="F5" s="470"/>
      <c r="G5" s="471"/>
      <c r="H5" s="36"/>
    </row>
    <row r="6" spans="1:8" ht="33.75" customHeight="1" x14ac:dyDescent="0.15">
      <c r="A6" s="146"/>
      <c r="B6" s="495" t="s">
        <v>201</v>
      </c>
      <c r="C6" s="496"/>
      <c r="D6" s="469" t="str">
        <f>IF('（A)入力シート'!F22="","",'（A)入力シート'!F22)</f>
        <v/>
      </c>
      <c r="E6" s="470"/>
      <c r="F6" s="470"/>
      <c r="G6" s="471"/>
      <c r="H6" s="151"/>
    </row>
    <row r="7" spans="1:8" ht="16.5" customHeight="1" x14ac:dyDescent="0.15">
      <c r="A7" s="18"/>
      <c r="B7" s="152"/>
      <c r="C7" s="153"/>
      <c r="D7" s="154"/>
      <c r="E7" s="154"/>
      <c r="F7" s="154"/>
      <c r="G7" s="154"/>
      <c r="H7" s="151"/>
    </row>
    <row r="8" spans="1:8" ht="24.75" customHeight="1" x14ac:dyDescent="0.15">
      <c r="A8" s="712" t="s">
        <v>266</v>
      </c>
      <c r="B8" s="712"/>
      <c r="C8" s="712"/>
      <c r="D8" s="712"/>
      <c r="E8" s="712"/>
      <c r="F8" s="712"/>
      <c r="G8" s="712"/>
      <c r="H8" s="712"/>
    </row>
    <row r="9" spans="1:8" ht="66" customHeight="1" x14ac:dyDescent="0.15">
      <c r="A9" s="155"/>
      <c r="B9" s="658" t="s">
        <v>247</v>
      </c>
      <c r="C9" s="658"/>
      <c r="D9" s="658"/>
      <c r="E9" s="658"/>
      <c r="F9" s="658"/>
      <c r="G9" s="658"/>
      <c r="H9" s="155"/>
    </row>
    <row r="10" spans="1:8" ht="22.5" customHeight="1" x14ac:dyDescent="0.15">
      <c r="A10" s="155"/>
      <c r="B10" s="658" t="s">
        <v>267</v>
      </c>
      <c r="C10" s="658"/>
      <c r="D10" s="658"/>
      <c r="E10" s="658"/>
      <c r="F10" s="658"/>
      <c r="G10" s="658"/>
      <c r="H10" s="155"/>
    </row>
    <row r="11" spans="1:8" ht="22.5" customHeight="1" x14ac:dyDescent="0.15">
      <c r="A11" s="155"/>
      <c r="B11" s="658" t="s">
        <v>248</v>
      </c>
      <c r="C11" s="658"/>
      <c r="D11" s="658"/>
      <c r="E11" s="658"/>
      <c r="F11" s="658"/>
      <c r="G11" s="658"/>
      <c r="H11" s="155"/>
    </row>
    <row r="12" spans="1:8" ht="11.25" customHeight="1" x14ac:dyDescent="0.15">
      <c r="A12" s="155"/>
      <c r="B12" s="197"/>
      <c r="C12" s="197"/>
      <c r="D12" s="197"/>
      <c r="E12" s="197"/>
      <c r="F12" s="197"/>
      <c r="G12" s="197"/>
      <c r="H12" s="155"/>
    </row>
    <row r="13" spans="1:8" ht="20.25" customHeight="1" x14ac:dyDescent="0.15">
      <c r="A13" s="155"/>
      <c r="B13" s="155"/>
      <c r="C13" s="238" t="s">
        <v>204</v>
      </c>
      <c r="D13" s="239"/>
      <c r="E13" s="239"/>
      <c r="F13" s="240"/>
      <c r="G13" s="155"/>
      <c r="H13" s="155"/>
    </row>
    <row r="14" spans="1:8" ht="20.25" customHeight="1" x14ac:dyDescent="0.15">
      <c r="A14" s="155"/>
      <c r="B14" s="155"/>
      <c r="C14" s="241" t="s">
        <v>205</v>
      </c>
      <c r="D14" s="155"/>
      <c r="E14" s="155"/>
      <c r="F14" s="242"/>
      <c r="G14" s="155"/>
      <c r="H14" s="155"/>
    </row>
    <row r="15" spans="1:8" ht="20.25" customHeight="1" x14ac:dyDescent="0.15">
      <c r="A15" s="155"/>
      <c r="B15" s="155"/>
      <c r="C15" s="182" t="s">
        <v>206</v>
      </c>
      <c r="D15" s="183"/>
      <c r="E15" s="183"/>
      <c r="F15" s="184"/>
      <c r="G15" s="155"/>
      <c r="H15" s="155"/>
    </row>
    <row r="16" spans="1:8" ht="15.75" customHeight="1" x14ac:dyDescent="0.15">
      <c r="A16" s="155"/>
      <c r="B16" s="155"/>
      <c r="C16" s="155"/>
      <c r="D16" s="155"/>
      <c r="E16" s="155"/>
      <c r="F16" s="155"/>
      <c r="G16" s="155"/>
      <c r="H16" s="155"/>
    </row>
    <row r="17" spans="1:8" ht="24.75" customHeight="1" x14ac:dyDescent="0.15">
      <c r="A17" s="15" t="s">
        <v>207</v>
      </c>
      <c r="B17" s="15"/>
      <c r="C17" s="31"/>
      <c r="D17" s="31"/>
      <c r="E17" s="31"/>
      <c r="F17" s="31"/>
      <c r="G17" s="31"/>
      <c r="H17" s="31"/>
    </row>
    <row r="18" spans="1:8" ht="15.75" customHeight="1" x14ac:dyDescent="0.15">
      <c r="A18" s="147"/>
      <c r="B18" s="156"/>
      <c r="C18" s="152"/>
      <c r="D18" s="152"/>
      <c r="E18" s="152"/>
      <c r="F18" s="152"/>
      <c r="G18" s="157"/>
      <c r="H18" s="147"/>
    </row>
    <row r="19" spans="1:8" ht="15.75" customHeight="1" x14ac:dyDescent="0.15">
      <c r="A19" s="147"/>
      <c r="B19" s="158"/>
      <c r="C19" s="147"/>
      <c r="D19" s="147"/>
      <c r="E19" s="147"/>
      <c r="F19" s="147"/>
      <c r="G19" s="159"/>
      <c r="H19" s="147"/>
    </row>
    <row r="20" spans="1:8" ht="15.75" customHeight="1" x14ac:dyDescent="0.15">
      <c r="A20" s="147"/>
      <c r="B20" s="158"/>
      <c r="C20" s="147"/>
      <c r="D20" s="147"/>
      <c r="E20" s="147"/>
      <c r="F20" s="147"/>
      <c r="G20" s="159"/>
      <c r="H20" s="147"/>
    </row>
    <row r="21" spans="1:8" ht="15.75" customHeight="1" x14ac:dyDescent="0.15">
      <c r="A21" s="147"/>
      <c r="B21" s="158"/>
      <c r="C21" s="147"/>
      <c r="D21" s="147"/>
      <c r="E21" s="147"/>
      <c r="F21" s="147"/>
      <c r="G21" s="159"/>
      <c r="H21" s="147"/>
    </row>
    <row r="22" spans="1:8" ht="15.75" customHeight="1" x14ac:dyDescent="0.15">
      <c r="A22" s="147"/>
      <c r="B22" s="158"/>
      <c r="C22" s="147"/>
      <c r="D22" s="147"/>
      <c r="E22" s="147"/>
      <c r="F22" s="147"/>
      <c r="G22" s="159"/>
      <c r="H22" s="147"/>
    </row>
    <row r="23" spans="1:8" ht="15.75" customHeight="1" x14ac:dyDescent="0.15">
      <c r="A23" s="147"/>
      <c r="B23" s="158"/>
      <c r="C23" s="147"/>
      <c r="D23" s="147"/>
      <c r="E23" s="147"/>
      <c r="F23" s="147"/>
      <c r="G23" s="159"/>
      <c r="H23" s="147"/>
    </row>
    <row r="24" spans="1:8" ht="15.75" customHeight="1" x14ac:dyDescent="0.15">
      <c r="A24" s="147"/>
      <c r="B24" s="158"/>
      <c r="C24" s="147"/>
      <c r="D24" s="147"/>
      <c r="E24" s="147"/>
      <c r="F24" s="147"/>
      <c r="G24" s="159"/>
      <c r="H24" s="147"/>
    </row>
    <row r="25" spans="1:8" ht="15.75" customHeight="1" x14ac:dyDescent="0.15">
      <c r="A25" s="147"/>
      <c r="B25" s="158"/>
      <c r="C25" s="147"/>
      <c r="D25" s="147"/>
      <c r="E25" s="147"/>
      <c r="F25" s="147"/>
      <c r="G25" s="159"/>
      <c r="H25" s="147"/>
    </row>
    <row r="26" spans="1:8" ht="15.75" customHeight="1" x14ac:dyDescent="0.15">
      <c r="A26" s="147"/>
      <c r="B26" s="158"/>
      <c r="C26" s="147"/>
      <c r="D26" s="147"/>
      <c r="E26" s="147"/>
      <c r="F26" s="147"/>
      <c r="G26" s="159"/>
      <c r="H26" s="147"/>
    </row>
    <row r="27" spans="1:8" ht="15.75" customHeight="1" x14ac:dyDescent="0.15">
      <c r="A27" s="147"/>
      <c r="B27" s="158"/>
      <c r="C27" s="147"/>
      <c r="D27" s="147"/>
      <c r="E27" s="147"/>
      <c r="F27" s="147"/>
      <c r="G27" s="159"/>
      <c r="H27" s="147"/>
    </row>
    <row r="28" spans="1:8" ht="15.75" customHeight="1" x14ac:dyDescent="0.15">
      <c r="A28" s="147"/>
      <c r="B28" s="158"/>
      <c r="C28" s="147"/>
      <c r="D28" s="147"/>
      <c r="E28" s="147"/>
      <c r="F28" s="147"/>
      <c r="G28" s="159"/>
      <c r="H28" s="147"/>
    </row>
    <row r="29" spans="1:8" ht="15.75" customHeight="1" x14ac:dyDescent="0.15">
      <c r="A29" s="147"/>
      <c r="B29" s="158"/>
      <c r="C29" s="147"/>
      <c r="D29" s="147"/>
      <c r="E29" s="147"/>
      <c r="F29" s="147"/>
      <c r="G29" s="159"/>
      <c r="H29" s="147"/>
    </row>
    <row r="30" spans="1:8" ht="15.75" customHeight="1" x14ac:dyDescent="0.15">
      <c r="A30" s="147"/>
      <c r="B30" s="158"/>
      <c r="C30" s="147"/>
      <c r="D30" s="147"/>
      <c r="E30" s="147"/>
      <c r="F30" s="147"/>
      <c r="G30" s="159"/>
      <c r="H30" s="147"/>
    </row>
    <row r="31" spans="1:8" ht="15.75" customHeight="1" x14ac:dyDescent="0.15">
      <c r="A31" s="147"/>
      <c r="B31" s="158"/>
      <c r="C31" s="147"/>
      <c r="D31" s="147"/>
      <c r="E31" s="147"/>
      <c r="F31" s="147"/>
      <c r="G31" s="159"/>
      <c r="H31" s="147"/>
    </row>
    <row r="32" spans="1:8" ht="15.75" customHeight="1" x14ac:dyDescent="0.15">
      <c r="A32" s="181"/>
      <c r="B32" s="162"/>
      <c r="C32" s="160"/>
      <c r="D32" s="160"/>
      <c r="E32" s="160"/>
      <c r="F32" s="160"/>
      <c r="G32" s="161"/>
      <c r="H32" s="160"/>
    </row>
    <row r="33" spans="1:8" ht="15.75" customHeight="1" x14ac:dyDescent="0.15">
      <c r="A33" s="160"/>
      <c r="B33" s="162"/>
      <c r="C33" s="160"/>
      <c r="D33" s="160"/>
      <c r="E33" s="160"/>
      <c r="F33" s="160"/>
      <c r="G33" s="161"/>
      <c r="H33" s="160"/>
    </row>
    <row r="34" spans="1:8" ht="15.75" customHeight="1" x14ac:dyDescent="0.15">
      <c r="A34" s="160"/>
      <c r="B34" s="162"/>
      <c r="C34" s="160"/>
      <c r="D34" s="160"/>
      <c r="E34" s="160"/>
      <c r="F34" s="160"/>
      <c r="G34" s="161"/>
      <c r="H34" s="160"/>
    </row>
    <row r="35" spans="1:8" ht="15.75" customHeight="1" x14ac:dyDescent="0.15">
      <c r="A35" s="160"/>
      <c r="B35" s="162"/>
      <c r="C35" s="160"/>
      <c r="D35" s="160"/>
      <c r="E35" s="160"/>
      <c r="F35" s="160"/>
      <c r="G35" s="161"/>
      <c r="H35" s="160"/>
    </row>
    <row r="36" spans="1:8" ht="15.75" customHeight="1" x14ac:dyDescent="0.15">
      <c r="A36" s="160"/>
      <c r="B36" s="162"/>
      <c r="C36" s="160"/>
      <c r="D36" s="160"/>
      <c r="E36" s="160"/>
      <c r="F36" s="160"/>
      <c r="G36" s="161"/>
      <c r="H36" s="160"/>
    </row>
    <row r="37" spans="1:8" ht="15.75" customHeight="1" x14ac:dyDescent="0.15">
      <c r="A37" s="160"/>
      <c r="B37" s="162"/>
      <c r="C37" s="160"/>
      <c r="D37" s="160"/>
      <c r="E37" s="160"/>
      <c r="F37" s="160"/>
      <c r="G37" s="161"/>
      <c r="H37" s="160"/>
    </row>
    <row r="38" spans="1:8" ht="15.75" customHeight="1" x14ac:dyDescent="0.15">
      <c r="A38" s="160"/>
      <c r="B38" s="162"/>
      <c r="C38" s="160"/>
      <c r="D38" s="160"/>
      <c r="E38" s="160"/>
      <c r="F38" s="160"/>
      <c r="G38" s="161"/>
      <c r="H38" s="160"/>
    </row>
    <row r="39" spans="1:8" ht="15.75" customHeight="1" x14ac:dyDescent="0.15">
      <c r="A39" s="160"/>
      <c r="B39" s="162"/>
      <c r="C39" s="160"/>
      <c r="D39" s="160"/>
      <c r="E39" s="160"/>
      <c r="F39" s="160"/>
      <c r="G39" s="161"/>
      <c r="H39" s="160"/>
    </row>
    <row r="40" spans="1:8" ht="15.75" customHeight="1" x14ac:dyDescent="0.15">
      <c r="A40" s="160"/>
      <c r="B40" s="162"/>
      <c r="C40" s="160"/>
      <c r="D40" s="160"/>
      <c r="E40" s="160"/>
      <c r="F40" s="160"/>
      <c r="G40" s="161"/>
      <c r="H40" s="160"/>
    </row>
    <row r="41" spans="1:8" ht="15.75" customHeight="1" x14ac:dyDescent="0.15">
      <c r="A41" s="160"/>
      <c r="B41" s="162"/>
      <c r="C41" s="160"/>
      <c r="D41" s="160"/>
      <c r="E41" s="160"/>
      <c r="F41" s="160"/>
      <c r="G41" s="161"/>
      <c r="H41" s="160"/>
    </row>
    <row r="42" spans="1:8" ht="15" customHeight="1" x14ac:dyDescent="0.15">
      <c r="A42" s="155"/>
      <c r="B42" s="182"/>
      <c r="C42" s="183"/>
      <c r="D42" s="183"/>
      <c r="E42" s="183"/>
      <c r="F42" s="183"/>
      <c r="G42" s="184"/>
      <c r="H42" s="155"/>
    </row>
    <row r="43" spans="1:8" ht="10.5" customHeight="1" x14ac:dyDescent="0.15">
      <c r="A43" s="155"/>
      <c r="B43" s="155"/>
      <c r="C43" s="155"/>
      <c r="D43" s="155"/>
      <c r="E43" s="155"/>
      <c r="F43" s="155"/>
      <c r="G43" s="155"/>
      <c r="H43" s="155"/>
    </row>
    <row r="44" spans="1:8" ht="28.5" customHeight="1" x14ac:dyDescent="0.15">
      <c r="A44" s="682" t="s">
        <v>202</v>
      </c>
      <c r="B44" s="682"/>
      <c r="C44" s="682"/>
      <c r="D44" s="682"/>
      <c r="E44" s="682"/>
      <c r="F44" s="682"/>
      <c r="G44" s="682"/>
      <c r="H44" s="682"/>
    </row>
    <row r="45" spans="1:8" ht="28.5" customHeight="1" x14ac:dyDescent="0.15">
      <c r="A45" s="713" t="s">
        <v>203</v>
      </c>
      <c r="B45" s="713"/>
      <c r="C45" s="713"/>
      <c r="D45" s="713"/>
      <c r="E45" s="713"/>
      <c r="F45" s="713"/>
      <c r="G45" s="713"/>
      <c r="H45" s="713"/>
    </row>
  </sheetData>
  <sheetProtection algorithmName="SHA-512" hashValue="a1NSVieCEjELjNnEe0gOBGsaU7tIKm5lkyuFpk4xMtPVM/9TKvt0r3FACTor0zMLC7WrONr7V6jPsJ5D2gHafw==" saltValue="K/X/ukiIEvnWhHNdInBCwg==" spinCount="100000" sheet="1" objects="1" scenarios="1"/>
  <mergeCells count="13">
    <mergeCell ref="A8:H8"/>
    <mergeCell ref="A44:H44"/>
    <mergeCell ref="A45:H45"/>
    <mergeCell ref="B6:C6"/>
    <mergeCell ref="B9:G9"/>
    <mergeCell ref="B10:G10"/>
    <mergeCell ref="B11:G11"/>
    <mergeCell ref="A3:H3"/>
    <mergeCell ref="B5:C5"/>
    <mergeCell ref="D5:G5"/>
    <mergeCell ref="D6:G6"/>
    <mergeCell ref="E1:H1"/>
    <mergeCell ref="E2:H2"/>
  </mergeCells>
  <phoneticPr fontId="2"/>
  <pageMargins left="0.9055118110236221" right="0.11811023622047245" top="0.55118110236220474" bottom="0.35433070866141736" header="0.31496062992125984" footer="0.31496062992125984"/>
  <pageSetup paperSize="9" scale="95"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203" t="s">
        <v>132</v>
      </c>
      <c r="B1" s="203" t="s">
        <v>133</v>
      </c>
      <c r="C1" s="714" t="s">
        <v>134</v>
      </c>
      <c r="D1" s="714"/>
      <c r="E1" s="203" t="s">
        <v>135</v>
      </c>
      <c r="F1" s="203" t="s">
        <v>136</v>
      </c>
      <c r="G1" s="203" t="s">
        <v>137</v>
      </c>
    </row>
    <row r="2" spans="1:7" ht="45.75" customHeight="1" x14ac:dyDescent="0.15">
      <c r="A2" s="204">
        <v>1</v>
      </c>
      <c r="B2" s="205" t="str">
        <f>IF('（A)入力シート'!F12="","",'（A)入力シート'!F12)</f>
        <v/>
      </c>
      <c r="C2" s="206" t="s">
        <v>300</v>
      </c>
      <c r="D2" s="207" t="str">
        <f>IF('（A)入力シート'!M82="","",'（A)入力シート'!M82)</f>
        <v>　</v>
      </c>
      <c r="E2" s="204" t="str">
        <f>IF('（A)入力シート'!F22="","",'（A)入力シート'!F22)</f>
        <v/>
      </c>
      <c r="F2" s="204" t="str">
        <f>IF('（A)入力シート'!F23="","",'（A)入力シート'!F23)</f>
        <v/>
      </c>
      <c r="G2" s="208" t="str">
        <f>IF('（A)入力シート'!C86="","",'（A)入力シート'!C86)</f>
        <v/>
      </c>
    </row>
  </sheetData>
  <mergeCells count="1">
    <mergeCell ref="C1:D1"/>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3 H k S V 5 t u 0 T K l A A A A 9 g A A A B I A H A B D b 2 5 m a W c v U G F j a 2 F n Z S 5 4 b W w g o h g A K K A U A A A A A A A A A A A A A A A A A A A A A A A A A A A A h Y + 9 D o I w G E V f h X S n P 8 i g 5 K M M b k Y S E h P j 2 t Q K V S i G F s u 7 O f h I v o I Y R d 0 c 7 7 l n u P d + v U E 2 N H V w U Z 3 V r U k R w x Q F y s h 2 r 0 2 Z o t 4 d w j n K O B R C n k S p g l E 2 N h n s P k W V c + e E E O 8 9 9 j P c d i W J K G V k l 6 8 3 s l K N Q B 9 Z / 5 d D b a w T R i r E Y f s a w y P M 2 A L H N M Y U y A Q h 1 + Y r R O P e Z / s D Y d n X r u 8 U P 4 p w V Q C Z I p D 3 B / 4 A U E s D B B Q A A g A I A N x 5 E 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e R J X K I p H u A 4 A A A A R A A A A E w A c A E Z v c m 1 1 b G F z L 1 N l Y 3 R p b 2 4 x L m 0 g o h g A K K A U A A A A A A A A A A A A A A A A A A A A A A A A A A A A K 0 5 N L s n M z 1 M I h t C G 1 g B Q S w E C L Q A U A A I A C A D c e R J X m 2 7 R M q U A A A D 2 A A A A E g A A A A A A A A A A A A A A A A A A A A A A Q 2 9 u Z m l n L 1 B h Y 2 t h Z 2 U u e G 1 s U E s B A i 0 A F A A C A A g A 3 H k S V w / K 6 a u k A A A A 6 Q A A A B M A A A A A A A A A A A A A A A A A 8 Q A A A F t D b 2 5 0 Z W 5 0 X 1 R 5 c G V z X S 5 4 b W x Q S w E C L Q A U A A I A C A D c e R J 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8 F 3 R g w p c U G v S L R C 5 T e i N Q A A A A A C A A A A A A A Q Z g A A A A E A A C A A A A A X K R 9 9 Z c R r 7 c u O c a p K f a Z X J l Z t 1 s W W c d z q n i 7 / 1 o T E d Q A A A A A O g A A A A A I A A C A A A A D D Z D o q 2 n + 0 E N x 9 z x t f u F b 9 c v r b N v + 4 H 3 Y + w 8 q Z 1 2 N s n l A A A A B Y M t L C L D K j Y 7 U 3 s X m w V m J 4 f s M 9 F h p W r g n w Z 1 + 6 + 5 U r h / v V p F f O I D y l i w 4 C a G 8 P O 9 O u J R l Z 3 6 1 2 + X t g y 4 U u Y U R h D R R 3 Q y i F l a M J S E n 1 h v P p c U A A A A D W u n g I W 8 v u v 0 s 4 t 6 m S o x V D Y e 2 I 3 w R j 2 k + q N B o v a V I B h / P 9 F A x u e v k O B M s M / U m W x P x D 0 U c T T a c 6 3 M 5 T p c g / 7 s B s < / D a t a M a s h u p > 
</file>

<file path=customXml/itemProps1.xml><?xml version="1.0" encoding="utf-8"?>
<ds:datastoreItem xmlns:ds="http://schemas.openxmlformats.org/officeDocument/2006/customXml" ds:itemID="{C264BF78-5DE7-4EC0-9127-71C3C9807C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（A)入力シート</vt:lpstr>
      <vt:lpstr>(C)申込書（印刷）</vt:lpstr>
      <vt:lpstr>(D)アナウンス原稿（印刷）</vt:lpstr>
      <vt:lpstr>（E)ステージ配置図（入力・印刷）</vt:lpstr>
      <vt:lpstr>(F)チケット申込(印刷）</vt:lpstr>
      <vt:lpstr>(G)出演順調整申請書（印刷）</vt:lpstr>
      <vt:lpstr>（H)参加料払込確認</vt:lpstr>
      <vt:lpstr>事務局作業用①</vt:lpstr>
      <vt:lpstr>'（A)入力シート'!Print_Area</vt:lpstr>
      <vt:lpstr>'(C)申込書（印刷）'!Print_Area</vt:lpstr>
      <vt:lpstr>'(D)アナウンス原稿（印刷）'!Print_Area</vt:lpstr>
      <vt:lpstr>'（E)ステージ配置図（入力・印刷）'!Print_Area</vt:lpstr>
      <vt:lpstr>'(F)チケット申込(印刷）'!Print_Area</vt:lpstr>
      <vt:lpstr>'(G)出演順調整申請書（印刷）'!Print_Area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2024-10-01T01:45:21Z</cp:lastPrinted>
  <dcterms:created xsi:type="dcterms:W3CDTF">2019-02-27T02:49:53Z</dcterms:created>
  <dcterms:modified xsi:type="dcterms:W3CDTF">2024-10-17T08:10:02Z</dcterms:modified>
</cp:coreProperties>
</file>